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norris\Documents\Tim\Miami\CurationWork\myData\AguaCSV\"/>
    </mc:Choice>
  </mc:AlternateContent>
  <bookViews>
    <workbookView xWindow="360" yWindow="345" windowWidth="15600" windowHeight="8700"/>
  </bookViews>
  <sheets>
    <sheet name="LEAME" sheetId="8" r:id="rId1"/>
    <sheet name="Estaciones" sheetId="10" r:id="rId2"/>
    <sheet name="Pruebas" sheetId="1" r:id="rId3"/>
  </sheets>
  <definedNames>
    <definedName name="_xlnm.Print_Titles" localSheetId="2">Pruebas!$A:$A,Pruebas!$1:$7</definedName>
  </definedNames>
  <calcPr calcId="152511"/>
</workbook>
</file>

<file path=xl/calcChain.xml><?xml version="1.0" encoding="utf-8"?>
<calcChain xmlns="http://schemas.openxmlformats.org/spreadsheetml/2006/main">
  <c r="AL36" i="8" l="1"/>
  <c r="AL35" i="8"/>
  <c r="AL34" i="8"/>
  <c r="R35" i="8" l="1"/>
  <c r="R27" i="8"/>
  <c r="Q27" i="8"/>
  <c r="AG19" i="8"/>
  <c r="AF19" i="8"/>
  <c r="AD19" i="8"/>
  <c r="AC19" i="8"/>
  <c r="Z19" i="8"/>
  <c r="W19" i="8"/>
  <c r="V19" i="8"/>
  <c r="R19" i="8"/>
  <c r="Q19" i="8"/>
  <c r="O19" i="8"/>
  <c r="P19" i="8"/>
  <c r="N19" i="8"/>
  <c r="M19" i="8"/>
  <c r="L19" i="8"/>
  <c r="AG36" i="8"/>
  <c r="AG35" i="8"/>
  <c r="AG34" i="8"/>
  <c r="AF36" i="8"/>
  <c r="AF35" i="8"/>
  <c r="AF34" i="8"/>
  <c r="AD36" i="8"/>
  <c r="AD35" i="8"/>
  <c r="AD34" i="8"/>
  <c r="AC36" i="8"/>
  <c r="AC35" i="8"/>
  <c r="AC34" i="8"/>
  <c r="Z36" i="8"/>
  <c r="Z35" i="8"/>
  <c r="Z34" i="8"/>
  <c r="W36" i="8"/>
  <c r="W35" i="8"/>
  <c r="W34" i="8"/>
  <c r="V36" i="8"/>
  <c r="V35" i="8"/>
  <c r="V34" i="8"/>
  <c r="M34" i="8"/>
  <c r="N34" i="8"/>
  <c r="O34" i="8"/>
  <c r="P34" i="8"/>
  <c r="Q34" i="8"/>
  <c r="R34" i="8"/>
  <c r="M35" i="8"/>
  <c r="N35" i="8"/>
  <c r="O35" i="8"/>
  <c r="P35" i="8"/>
  <c r="Q35" i="8"/>
  <c r="M36" i="8"/>
  <c r="N36" i="8"/>
  <c r="O36" i="8"/>
  <c r="P36" i="8"/>
  <c r="Q36" i="8"/>
  <c r="R36" i="8"/>
  <c r="L35" i="8"/>
  <c r="L36" i="8"/>
  <c r="L34" i="8"/>
  <c r="AL28" i="8"/>
  <c r="AL27" i="8"/>
  <c r="AL26" i="8"/>
  <c r="AG28" i="8"/>
  <c r="AG27" i="8"/>
  <c r="AG26" i="8"/>
  <c r="AF28" i="8"/>
  <c r="AF27" i="8"/>
  <c r="AF26" i="8"/>
  <c r="AD28" i="8"/>
  <c r="AD27" i="8"/>
  <c r="AD26" i="8"/>
  <c r="AC28" i="8"/>
  <c r="AC27" i="8"/>
  <c r="AC26" i="8"/>
  <c r="Z28" i="8"/>
  <c r="Z27" i="8"/>
  <c r="Z26" i="8"/>
  <c r="W28" i="8"/>
  <c r="W27" i="8"/>
  <c r="W26" i="8"/>
  <c r="V28" i="8"/>
  <c r="V27" i="8"/>
  <c r="V26" i="8"/>
  <c r="M26" i="8"/>
  <c r="N26" i="8"/>
  <c r="O26" i="8"/>
  <c r="P26" i="8"/>
  <c r="Q26" i="8"/>
  <c r="R26" i="8"/>
  <c r="M27" i="8"/>
  <c r="N27" i="8"/>
  <c r="O27" i="8"/>
  <c r="P27" i="8"/>
  <c r="M28" i="8"/>
  <c r="N28" i="8"/>
  <c r="O28" i="8"/>
  <c r="P28" i="8"/>
  <c r="Q28" i="8"/>
  <c r="R28" i="8"/>
  <c r="L28" i="8"/>
  <c r="L27" i="8"/>
  <c r="L26" i="8"/>
  <c r="AL20" i="8"/>
  <c r="AL19" i="8"/>
  <c r="AL18" i="8"/>
  <c r="AG20" i="8"/>
  <c r="AG18" i="8"/>
  <c r="AF20" i="8"/>
  <c r="AF18" i="8"/>
  <c r="AD20" i="8"/>
  <c r="AD18" i="8"/>
  <c r="AC20" i="8"/>
  <c r="AC18" i="8"/>
  <c r="Z20" i="8"/>
  <c r="Z18" i="8"/>
  <c r="W20" i="8"/>
  <c r="W18" i="8"/>
  <c r="V20" i="8"/>
  <c r="V18" i="8"/>
  <c r="M20" i="8"/>
  <c r="N20" i="8"/>
  <c r="O20" i="8"/>
  <c r="P20" i="8"/>
  <c r="Q20" i="8"/>
  <c r="R20" i="8"/>
  <c r="L20" i="8"/>
  <c r="M18" i="8"/>
  <c r="N18" i="8"/>
  <c r="O18" i="8"/>
  <c r="P18" i="8"/>
  <c r="Q18" i="8"/>
  <c r="R18" i="8"/>
  <c r="L18" i="8"/>
</calcChain>
</file>

<file path=xl/sharedStrings.xml><?xml version="1.0" encoding="utf-8"?>
<sst xmlns="http://schemas.openxmlformats.org/spreadsheetml/2006/main" count="1244" uniqueCount="389">
  <si>
    <t>pH</t>
  </si>
  <si>
    <t xml:space="preserve"> </t>
  </si>
  <si>
    <t>H1</t>
  </si>
  <si>
    <t>Huayllapa</t>
  </si>
  <si>
    <t>H2</t>
  </si>
  <si>
    <t>U1</t>
  </si>
  <si>
    <t>Uramasa</t>
  </si>
  <si>
    <t>H5</t>
  </si>
  <si>
    <t>H6</t>
  </si>
  <si>
    <t>U2</t>
  </si>
  <si>
    <t>H3</t>
  </si>
  <si>
    <t>H4</t>
  </si>
  <si>
    <t>U3</t>
  </si>
  <si>
    <t>U4</t>
  </si>
  <si>
    <t>U5</t>
  </si>
  <si>
    <t>Huaraz</t>
  </si>
  <si>
    <t>LL1</t>
  </si>
  <si>
    <t>Llamac</t>
  </si>
  <si>
    <t>LL2</t>
  </si>
  <si>
    <t>P1</t>
  </si>
  <si>
    <t>Pacllon</t>
  </si>
  <si>
    <t>P2</t>
  </si>
  <si>
    <t>P3</t>
  </si>
  <si>
    <t>P4</t>
  </si>
  <si>
    <t>LL3</t>
  </si>
  <si>
    <t>LL4</t>
  </si>
  <si>
    <t>LL5</t>
  </si>
  <si>
    <t>Rio Llamac (Cuartelhuain)</t>
  </si>
  <si>
    <t>LL6</t>
  </si>
  <si>
    <t>LL8</t>
  </si>
  <si>
    <t>Rio Llamac (Llamac)</t>
  </si>
  <si>
    <t>P5</t>
  </si>
  <si>
    <t>PO1</t>
  </si>
  <si>
    <t>Pomapata</t>
  </si>
  <si>
    <t>LL7</t>
  </si>
  <si>
    <t>M1</t>
  </si>
  <si>
    <t>Mahuay</t>
  </si>
  <si>
    <t>M2</t>
  </si>
  <si>
    <t>L1</t>
  </si>
  <si>
    <t>L2</t>
  </si>
  <si>
    <t>QP1</t>
  </si>
  <si>
    <t>Rio Mitucocha (Machaycancha)</t>
  </si>
  <si>
    <t>Queropalca</t>
  </si>
  <si>
    <t>QP2</t>
  </si>
  <si>
    <t>QP3</t>
  </si>
  <si>
    <t>QP4</t>
  </si>
  <si>
    <t>Rio Pucacocha</t>
  </si>
  <si>
    <t>QP5</t>
  </si>
  <si>
    <t>Puquial Janca Huai</t>
  </si>
  <si>
    <t>QC1</t>
  </si>
  <si>
    <t>Quishuarcancha</t>
  </si>
  <si>
    <t>QC2</t>
  </si>
  <si>
    <t>Rio Carhuacocha</t>
  </si>
  <si>
    <t>QP6</t>
  </si>
  <si>
    <t>QP7</t>
  </si>
  <si>
    <t>Rio Huripacra</t>
  </si>
  <si>
    <t>Tupac Amaru</t>
  </si>
  <si>
    <t>Rio Luychos</t>
  </si>
  <si>
    <t>Ocupampa</t>
  </si>
  <si>
    <t>Rio Pallca (Jatun Pampa)</t>
  </si>
  <si>
    <t>Quebrada Condor (Tranca)</t>
  </si>
  <si>
    <t>Quero</t>
  </si>
  <si>
    <t>Mercurio (HG) disuelto</t>
  </si>
  <si>
    <t>N.D</t>
  </si>
  <si>
    <t>WHO potable</t>
  </si>
  <si>
    <t>&gt;= 6</t>
  </si>
  <si>
    <t>&gt;= 4</t>
  </si>
  <si>
    <t>&lt;= 5000</t>
  </si>
  <si>
    <t>&gt;= 5</t>
  </si>
  <si>
    <t>6.5-8.4</t>
  </si>
  <si>
    <t>6.5-8.5</t>
  </si>
  <si>
    <t>&lt; 2000</t>
  </si>
  <si>
    <t>&lt; 1500</t>
  </si>
  <si>
    <t>no data</t>
  </si>
  <si>
    <t>QO2</t>
  </si>
  <si>
    <t>QO1</t>
  </si>
  <si>
    <t>PO4</t>
  </si>
  <si>
    <t>PO3</t>
  </si>
  <si>
    <t>PO2</t>
  </si>
  <si>
    <t>M4</t>
  </si>
  <si>
    <t>M3</t>
  </si>
  <si>
    <t>Comunidad</t>
  </si>
  <si>
    <t>Clima</t>
  </si>
  <si>
    <t>San Miguel de Cauri</t>
  </si>
  <si>
    <t>nublado</t>
  </si>
  <si>
    <t>sol</t>
  </si>
  <si>
    <t>lluvia ligera</t>
  </si>
  <si>
    <t>poco nublado</t>
  </si>
  <si>
    <t>medio nublado</t>
  </si>
  <si>
    <t>Rio Ayamarca - agua potable (boca toma)</t>
  </si>
  <si>
    <t>Rio Huancho (cerca puente)</t>
  </si>
  <si>
    <t>Quebrada Segia</t>
  </si>
  <si>
    <t>Rio Huancho (duplicado)</t>
  </si>
  <si>
    <t>Quebrada Huanacpatay</t>
  </si>
  <si>
    <t>Quebrada Calinca</t>
  </si>
  <si>
    <t>Rio Huayllapa (cerca puente)</t>
  </si>
  <si>
    <t>Laguna Chuspicocha</t>
  </si>
  <si>
    <t>Laguna Taullicocha</t>
  </si>
  <si>
    <t>Milwamarka (puquial)</t>
  </si>
  <si>
    <t>Rio Achin (justo bajo Jahuacocha)</t>
  </si>
  <si>
    <t>Ichicla Mina Pata (riochuelo)</t>
  </si>
  <si>
    <t>Quebrada Rondoy</t>
  </si>
  <si>
    <t>Pallca (salida de los posas de tratamiento)</t>
  </si>
  <si>
    <t>Rio Pampahuay</t>
  </si>
  <si>
    <t>Rio Parlash</t>
  </si>
  <si>
    <t>Agua Potable (del cano)</t>
  </si>
  <si>
    <t>Rio Ocshapata</t>
  </si>
  <si>
    <t>Rio Achin (cerca Pacllon)</t>
  </si>
  <si>
    <t>Confluencia Rio Achin y Rio Llamac (puente)</t>
  </si>
  <si>
    <t>Confluencia Rio Tingo y Rio Socco Raccra</t>
  </si>
  <si>
    <t>Agua Potable (boca toma)</t>
  </si>
  <si>
    <t>Rio Huacrish (Jahuacocha)</t>
  </si>
  <si>
    <t>Rio Condor (cerca Quero)</t>
  </si>
  <si>
    <t>Auga Potable (boca toma)</t>
  </si>
  <si>
    <t>Tumansaca (boco toma en construccion - rio Mahuay)</t>
  </si>
  <si>
    <t>Tumansaca (puquial)</t>
  </si>
  <si>
    <t>Rio Carhuacocha - agua potable (tanque)</t>
  </si>
  <si>
    <t>Putracocha (agua potable posible)</t>
  </si>
  <si>
    <t>Agua potable tanque</t>
  </si>
  <si>
    <t>Rio Huayhuash (camping)</t>
  </si>
  <si>
    <t>Rio Huayhuash (cerca Tupac Amaru)</t>
  </si>
  <si>
    <t>Copam - agua potable (boca toma)</t>
  </si>
  <si>
    <t>Rio Pumarinri (Lagauya)</t>
  </si>
  <si>
    <t>Rio Pumarinri (Gunyog)</t>
  </si>
  <si>
    <t>Rio Alpayacu</t>
  </si>
  <si>
    <t>Rio Pumarinri (cerca Yanacayco)</t>
  </si>
  <si>
    <t>Copam - agua potable (boca toma) (duplicado)</t>
  </si>
  <si>
    <t>NMP (enterococcus) sin agar (comida para bichos) 7.5 horas - probable que este resultado es mal (mas bajo que debe ser).</t>
  </si>
  <si>
    <t>NMP (enterococcus) sin agar (comida para bichos) 4 horas - probable que este resultado es mal (mas bajo que debe ser).</t>
  </si>
  <si>
    <t>NMP (Enterococcus)</t>
  </si>
  <si>
    <t>NMP (enterococcus) posible cocinada (demasiado calor en la incubadora).</t>
  </si>
  <si>
    <t>NMP (enterococcus) posible cocinada (demasiado calor en la incubadora). Muchas plantas en la toma boca.</t>
  </si>
  <si>
    <t>Probable que es igual del Rio Mahuay - sin GPS.</t>
  </si>
  <si>
    <t>Sin muestra para metales.</t>
  </si>
  <si>
    <t>Llenado en el California Café en Huaraz.</t>
  </si>
  <si>
    <t>Notas</t>
  </si>
  <si>
    <t>Fecha</t>
  </si>
  <si>
    <t>1005067 / 1005180</t>
  </si>
  <si>
    <t>El resultado de pH es mas alto que debe ser (lecturado demasiado rápido). El resultado para oxigeno disuelto es mas bajo que debe ser (calibración de salinidad fue mal).</t>
  </si>
  <si>
    <t>El resultado de pH es mas alto que debe ser (lectorado demasiado rápido). El resultado para oxigeno disuelto es mas bajo que debe ser (calibración de salinidad fue mal).</t>
  </si>
  <si>
    <t>El resultado de pH es mas alto que debe ser (lectorado demasiado rápido).</t>
  </si>
  <si>
    <t>El resultado de pH es mas alto que debe ser (lectorado demasiado rápido). NMP (enterococcus)?? (fue excremento humano en el rio - demasiado frio/los bichos han muerto??)</t>
  </si>
  <si>
    <t>Quizás para agua potable.</t>
  </si>
  <si>
    <t>Recomendación</t>
  </si>
  <si>
    <t>Mercurio Método</t>
  </si>
  <si>
    <t>Potable</t>
  </si>
  <si>
    <t>No Potable - pueden tomar algunas veces, pero no se debe tomar enseguido</t>
  </si>
  <si>
    <t>Potable - se necesita hervir o tratar para coliformes fecales</t>
  </si>
  <si>
    <t>Potable - es sugerido hervir o tratar para coliformes fecales</t>
  </si>
  <si>
    <t>No Potable - pueden tomar algunas veces (hervir o tratar para coliformes fecales), pero no se debe tomar enseguido</t>
  </si>
  <si>
    <t>Potable (ojo que no habido evaluacion de coliformes fecales)</t>
  </si>
  <si>
    <t>Potable (ojo que la evaluacion de coliformes fecales no tiene resultado valido)</t>
  </si>
  <si>
    <t>No Potable</t>
  </si>
  <si>
    <t>La comunidad es considerando usar para agua potable (poco agua) - recomendación NO usar para agua potable (vea resultado de plomo) - sin GPS.</t>
  </si>
  <si>
    <t>Potable (ojo que no habido purebas de metales ni coliformes fecales)</t>
  </si>
  <si>
    <t>Potable - pueden tomar algunas veces, pero no se debe tomar enseguido</t>
  </si>
  <si>
    <t>EPA 1631</t>
  </si>
  <si>
    <t>media nublado</t>
  </si>
  <si>
    <t>Fuente de Agua Potable</t>
  </si>
  <si>
    <t>lluvia</t>
  </si>
  <si>
    <t>Agua Potable (Rio Carhuacocha)</t>
  </si>
  <si>
    <t>Rio Janca (bajo de Machaycancha)</t>
  </si>
  <si>
    <t>TP1</t>
  </si>
  <si>
    <t>Agua Potable</t>
  </si>
  <si>
    <t>TP2</t>
  </si>
  <si>
    <t>Rio Huayhuash (en Tupac Amaru)</t>
  </si>
  <si>
    <t>TP3</t>
  </si>
  <si>
    <t>TP4</t>
  </si>
  <si>
    <t>Rio Mitucocha (Mitucocha acampamiento)</t>
  </si>
  <si>
    <t>Rio Huayhuash (Huayhuash acampamiento)</t>
  </si>
  <si>
    <t>Rio Carhuacocha (Carhuacocha acampamiento)</t>
  </si>
  <si>
    <t>medio</t>
  </si>
  <si>
    <t>Enterococcus en botella para 24 horas antes de incubar</t>
  </si>
  <si>
    <t>Enterococcus en botella para 3 horas antes de incubar</t>
  </si>
  <si>
    <t>Fuente agua potabla Machaycancha (Putracocha)</t>
  </si>
  <si>
    <t>Ocshapata (Qashpapampa)</t>
  </si>
  <si>
    <t>Ocshapata</t>
  </si>
  <si>
    <t>claro</t>
  </si>
  <si>
    <t>Achin</t>
  </si>
  <si>
    <t>noche</t>
  </si>
  <si>
    <t>Canyan</t>
  </si>
  <si>
    <t>P6</t>
  </si>
  <si>
    <t>Agua Potable Pacllon</t>
  </si>
  <si>
    <t>P7</t>
  </si>
  <si>
    <t>Huacrish</t>
  </si>
  <si>
    <t>Achin (Jahuacocha)</t>
  </si>
  <si>
    <t>Pallca Salida</t>
  </si>
  <si>
    <t>puesto del sol</t>
  </si>
  <si>
    <t>Rio Llamac (Quartelwain)</t>
  </si>
  <si>
    <t>Rondoy</t>
  </si>
  <si>
    <t>Rio Llamac (Lamac)</t>
  </si>
  <si>
    <t>Agua Potable Llamac</t>
  </si>
  <si>
    <t>6.0-9.0</t>
  </si>
  <si>
    <t>50mg/l</t>
  </si>
  <si>
    <t>2000 (d)</t>
  </si>
  <si>
    <t>1600 (d)</t>
  </si>
  <si>
    <t>80 (H)</t>
  </si>
  <si>
    <t>25mg/l</t>
  </si>
  <si>
    <t>MINAM potable - D.S. 002-2008-MINAM</t>
  </si>
  <si>
    <t>MINAM animales - D.S. 002-2008-MINAM</t>
  </si>
  <si>
    <t>MINAM riego - D.S. 002-2008-MINAM</t>
  </si>
  <si>
    <t>MINAM mina (instante) - D.S. 010-2010-MINAM</t>
  </si>
  <si>
    <t>MINAM mina (promedio anual) - D.S. 010-2010-MINAM</t>
  </si>
  <si>
    <t>Seguia</t>
  </si>
  <si>
    <t>Huancho</t>
  </si>
  <si>
    <t>AP Huayllapa</t>
  </si>
  <si>
    <t>Huanacpatay</t>
  </si>
  <si>
    <t>Calinca</t>
  </si>
  <si>
    <t>Rio Huayllapa (puente)</t>
  </si>
  <si>
    <t>Pumarinri (Lagauya)</t>
  </si>
  <si>
    <t>Copan (Agua Potable)</t>
  </si>
  <si>
    <t>Gunyoc (Pumarinri)</t>
  </si>
  <si>
    <t>Alpayaco</t>
  </si>
  <si>
    <t>Yanacaico (Pumarinri)</t>
  </si>
  <si>
    <t>Potable pero se debe hervir para tratar los coliformes fecales</t>
  </si>
  <si>
    <t>Potable - es posible que hay coliformes fecales y se debe hervir</t>
  </si>
  <si>
    <t>Medidor de oxigeno disuelto estube malfuncionando</t>
  </si>
  <si>
    <t>Medidor de oxigeno disuelto roto</t>
  </si>
  <si>
    <t>Medidor de oxigeno disuelto roto / filtro para enterococcus se roto / muestra de la cano de Don Fidel</t>
  </si>
  <si>
    <t>BLANCO DEL CAMPO</t>
  </si>
  <si>
    <t>Gashpapampa alta</t>
  </si>
  <si>
    <t>olvide calibrar el oxigeno disuelto para la altura</t>
  </si>
  <si>
    <t>Gashpapampa bajo</t>
  </si>
  <si>
    <t>poco lluvia</t>
  </si>
  <si>
    <t>Confluencia Gashpapampa con Angoscancha</t>
  </si>
  <si>
    <t>poco nieve</t>
  </si>
  <si>
    <t>noche claro</t>
  </si>
  <si>
    <t>LL9</t>
  </si>
  <si>
    <t>Rio Mitucocha (acampamiento)</t>
  </si>
  <si>
    <t>QP8</t>
  </si>
  <si>
    <t>Lab Ensayo No</t>
  </si>
  <si>
    <t>&lt;0.3</t>
  </si>
  <si>
    <t>&lt;0.5</t>
  </si>
  <si>
    <t>100 (H)</t>
  </si>
  <si>
    <t>&lt;0.2</t>
  </si>
  <si>
    <t>&lt;3.3</t>
  </si>
  <si>
    <t>&lt;0.4</t>
  </si>
  <si>
    <t>&lt;0.1</t>
  </si>
  <si>
    <t>EPA 200.8</t>
  </si>
  <si>
    <t>Metodo</t>
  </si>
  <si>
    <t>&lt;0.6</t>
  </si>
  <si>
    <t>PM-4</t>
  </si>
  <si>
    <t>PM-6</t>
  </si>
  <si>
    <t>mean</t>
  </si>
  <si>
    <t>min</t>
  </si>
  <si>
    <t>max</t>
  </si>
  <si>
    <t>H4, H5, QP1, QP6, U2</t>
  </si>
  <si>
    <t>P5,P6,QP2,TP4</t>
  </si>
  <si>
    <t>LL4-LL6</t>
  </si>
  <si>
    <t>LL2, LL4, LL6</t>
  </si>
  <si>
    <t>H1-H6, LL5, P1-P4, P6, QP1,QP2,QP6,QP7,TP2,TP3,U2,U3-U5</t>
  </si>
  <si>
    <t>H2-H6, LL1, LL2, LL8, QP3,U2-U5</t>
  </si>
  <si>
    <t>H2, H3, P6, QO2, QP2, QP3, U1</t>
  </si>
  <si>
    <t>H1, H5, LL1, LL3, LL5, LL8, P4, P7, QC2, QP2, QP4-QP6, TP1, TP2, TP4, U3</t>
  </si>
  <si>
    <t>H1, M1, M2, P2, QO2, QP2</t>
  </si>
  <si>
    <t>H1, H5, H6, L1, LL1, LL2, P7,U1</t>
  </si>
  <si>
    <t>LL2, P2, QO2</t>
  </si>
  <si>
    <t>P1, P2, P4, P5, P6, QP2, TP4</t>
  </si>
  <si>
    <t>H1, H5, H6, LL1, LL2, P7, U1</t>
  </si>
  <si>
    <t>LL2, P1, P2</t>
  </si>
  <si>
    <t>LL2, P1, P2, P5</t>
  </si>
  <si>
    <t>P1, P5</t>
  </si>
  <si>
    <t>(N=4)</t>
  </si>
  <si>
    <t>(N=36)</t>
  </si>
  <si>
    <t>(N=51)</t>
  </si>
  <si>
    <t>PM-4, PM-6, P1</t>
  </si>
  <si>
    <t>PM-4, PM-6, P1, P2</t>
  </si>
  <si>
    <t>PM-4, P1</t>
  </si>
  <si>
    <t>Temperatura (°C)</t>
  </si>
  <si>
    <t>Conductividad (µS/cm)</t>
  </si>
  <si>
    <t>Salinidad (ppm)</t>
  </si>
  <si>
    <t>SDT (ppm)</t>
  </si>
  <si>
    <t>Oxigeno Disuelto (mg/lt)</t>
  </si>
  <si>
    <t>H2, H6, L1, L2, LL2, LL4, LL7, M1-M4, PO1-PO4, QO1, QO2, QP3, QP8, U2, U5</t>
  </si>
  <si>
    <t>PM-4, P1, P2</t>
  </si>
  <si>
    <t>LAB ID</t>
  </si>
  <si>
    <t>P</t>
  </si>
  <si>
    <t>H7</t>
  </si>
  <si>
    <t>U6</t>
  </si>
  <si>
    <t>U7</t>
  </si>
  <si>
    <t>T1</t>
  </si>
  <si>
    <t>T2</t>
  </si>
  <si>
    <t>T3</t>
  </si>
  <si>
    <t>T4</t>
  </si>
  <si>
    <t>B1</t>
  </si>
  <si>
    <t>Lat</t>
  </si>
  <si>
    <t>Long</t>
  </si>
  <si>
    <t>Latitude (WGS84)</t>
  </si>
  <si>
    <t>Longitude (WGS84)</t>
  </si>
  <si>
    <t>Nombre</t>
  </si>
  <si>
    <t>Estacion de Monitoreo ID</t>
  </si>
  <si>
    <t>EMID</t>
  </si>
  <si>
    <t>LABID</t>
  </si>
  <si>
    <t>Temp</t>
  </si>
  <si>
    <t>Cond</t>
  </si>
  <si>
    <t>Sal</t>
  </si>
  <si>
    <t xml:space="preserve">SDT </t>
  </si>
  <si>
    <t>OxiDis</t>
  </si>
  <si>
    <t>NMP_Ent</t>
  </si>
  <si>
    <t>Recomendacion</t>
  </si>
  <si>
    <t>LabEnsNo</t>
  </si>
  <si>
    <t>HG</t>
  </si>
  <si>
    <t>HG_met</t>
  </si>
  <si>
    <t>AL</t>
  </si>
  <si>
    <t>AS</t>
  </si>
  <si>
    <t>BA</t>
  </si>
  <si>
    <t>BE</t>
  </si>
  <si>
    <t>CD</t>
  </si>
  <si>
    <t>CO</t>
  </si>
  <si>
    <t>CR</t>
  </si>
  <si>
    <t>CU</t>
  </si>
  <si>
    <t>MN</t>
  </si>
  <si>
    <t>MO</t>
  </si>
  <si>
    <t>NI</t>
  </si>
  <si>
    <t>PB</t>
  </si>
  <si>
    <t>SB</t>
  </si>
  <si>
    <t>SE</t>
  </si>
  <si>
    <t>TL</t>
  </si>
  <si>
    <t>V</t>
  </si>
  <si>
    <t>ZN</t>
  </si>
  <si>
    <t>AG</t>
  </si>
  <si>
    <t>B</t>
  </si>
  <si>
    <t>BI</t>
  </si>
  <si>
    <t>CA</t>
  </si>
  <si>
    <t>FE</t>
  </si>
  <si>
    <t>K</t>
  </si>
  <si>
    <t>LI</t>
  </si>
  <si>
    <t>MG</t>
  </si>
  <si>
    <t>NA</t>
  </si>
  <si>
    <t>SI</t>
  </si>
  <si>
    <t>SN</t>
  </si>
  <si>
    <t>SR</t>
  </si>
  <si>
    <t>TI</t>
  </si>
  <si>
    <t>Fecha (MM/DD/AA)</t>
  </si>
  <si>
    <t>Aluminio (Al) (µg/l)</t>
  </si>
  <si>
    <t>Arsénico (As) (µg/l)</t>
  </si>
  <si>
    <t>Berilio (Be) (µg/l)</t>
  </si>
  <si>
    <t>Cadmio (Cd) (µg/l)</t>
  </si>
  <si>
    <t>Cobalto (Co) (µg/l)</t>
  </si>
  <si>
    <t>Cromo (Cr) (µg/l)</t>
  </si>
  <si>
    <t>Bario   (Ba) (µg/l)</t>
  </si>
  <si>
    <t>Cobre (Cu) (µg/l)</t>
  </si>
  <si>
    <t>Manganeso (Mn) (µg/l)</t>
  </si>
  <si>
    <t>Molibdeno (Mo) (µg/l)</t>
  </si>
  <si>
    <t>Níquel (Ni) (µg/l)</t>
  </si>
  <si>
    <t>Plomo (Pb) (µg/l)</t>
  </si>
  <si>
    <t>Antimonio (Sb) (µg/l)</t>
  </si>
  <si>
    <t>Selenio (Se) (µg/l)</t>
  </si>
  <si>
    <t>Talio    (Tl) (µg/l)</t>
  </si>
  <si>
    <t>Vanadio (V) (µg/l)</t>
  </si>
  <si>
    <t>Zinc     (Zn) (µg/l)</t>
  </si>
  <si>
    <t>Plata   (Ag) (µg/l)</t>
  </si>
  <si>
    <t>Boro    (B) (µg/l)</t>
  </si>
  <si>
    <t>Bismuto (Bi) (µg/l)</t>
  </si>
  <si>
    <t>Calcio (Ca) (µg/l)</t>
  </si>
  <si>
    <t>Hierro      (Fe) (µg/l)</t>
  </si>
  <si>
    <t>Potasio (K) (µg/l)</t>
  </si>
  <si>
    <t>Litio    (Li) (µg/l)</t>
  </si>
  <si>
    <t>Magnesio (Mg) (µg/l)</t>
  </si>
  <si>
    <t>Sodio   (Na) (µg/l)</t>
  </si>
  <si>
    <t>Fósforo (P) (µg/l)</t>
  </si>
  <si>
    <t>Silicio (Si) (µg/l)</t>
  </si>
  <si>
    <t>Estañó (Sn) (µg/l)</t>
  </si>
  <si>
    <t>Estroncio (Sr) (µg/l)</t>
  </si>
  <si>
    <t>Titanio (Ti) (µg/l)</t>
  </si>
  <si>
    <t>Altura</t>
  </si>
  <si>
    <t>Altura (MSNM)</t>
  </si>
  <si>
    <t>Cuerpo de Agua (Nombre)</t>
  </si>
  <si>
    <t>Rio Ocshapata (Qashpapampa)</t>
  </si>
  <si>
    <t>Rio Ocshapata (confluencia Achin)</t>
  </si>
  <si>
    <t>P8</t>
  </si>
  <si>
    <t>P9</t>
  </si>
  <si>
    <t>olvide calibrar el oxigeno disuelto para la altura. El "LAB ID" PM-6 corresponde con el estacion de monitoreo PM-6 del proyecto Diablo Mudo (Mineria Raura).</t>
  </si>
  <si>
    <t>olvide calibrar el oxigeno disuelto para la altura.  El "LAB ID" PM-4 corresponde con el estacion de monitoreo PM-4 del proyecto Diablo Mudo (Mineria Raura).</t>
  </si>
  <si>
    <t>Confluencia Quashpapampa con Angocancha</t>
  </si>
  <si>
    <t>No potable</t>
  </si>
  <si>
    <t>Quashpapampa alta</t>
  </si>
  <si>
    <t>Estandares Nacionales y Limites Maximos Permisibles</t>
  </si>
  <si>
    <t>PRUEBAS DE AGUA - CORDILLERA HUAYHUASH</t>
  </si>
  <si>
    <t>Dictionario de datos para los columnas en la hoja ""Pruebas"   : TOMA NOTA: todo los  concentraciones de los elementos (metales u otros) son en unidades de microgramos/litro (µg/l)</t>
  </si>
  <si>
    <t>2010 (Mayo) Resumen</t>
  </si>
  <si>
    <t>2011 (Mayo) Resumen</t>
  </si>
  <si>
    <t>2011 (Set) Resumen</t>
  </si>
  <si>
    <t>Cuerpo de Agua (nombre)</t>
  </si>
  <si>
    <t>SIN RESULTADO</t>
  </si>
  <si>
    <t>sobre D.S. 010-2010-MINAM (instante)</t>
  </si>
  <si>
    <t>sobre D.S. 002-2008-MINAM (potable)</t>
  </si>
  <si>
    <t>Punto de Contacto: Timothy Norris (tibben@ocf.berkeley.edu)</t>
  </si>
  <si>
    <t>Dictionario de datos para los columnas en la hoja "Estaciones"  : "EMID" es la columna llave para vincluar la hoja "Estaciones" con la hoja "Pruebas"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</si>
</sst>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"/>
    <numFmt numFmtId="166" formatCode="mm/d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/>
    </xf>
    <xf numFmtId="0" fontId="0" fillId="34" borderId="0" xfId="0" applyFill="1" applyAlignment="1">
      <alignment horizontal="left"/>
    </xf>
    <xf numFmtId="2" fontId="0" fillId="0" borderId="0" xfId="0" applyNumberFormat="1" applyAlignment="1">
      <alignment horizontal="left"/>
    </xf>
    <xf numFmtId="0" fontId="0" fillId="35" borderId="0" xfId="0" applyFill="1" applyAlignment="1">
      <alignment horizontal="left"/>
    </xf>
    <xf numFmtId="164" fontId="0" fillId="0" borderId="0" xfId="0" applyNumberFormat="1" applyAlignment="1">
      <alignment horizontal="left"/>
    </xf>
    <xf numFmtId="0" fontId="0" fillId="36" borderId="0" xfId="0" applyFill="1" applyAlignment="1">
      <alignment horizontal="left"/>
    </xf>
    <xf numFmtId="0" fontId="13" fillId="37" borderId="0" xfId="0" applyFont="1" applyFill="1"/>
    <xf numFmtId="0" fontId="13" fillId="37" borderId="0" xfId="0" applyFont="1" applyFill="1" applyAlignment="1">
      <alignment horizontal="left"/>
    </xf>
    <xf numFmtId="0" fontId="16" fillId="34" borderId="0" xfId="0" applyFont="1" applyFill="1"/>
    <xf numFmtId="0" fontId="16" fillId="34" borderId="0" xfId="0" applyFont="1" applyFill="1" applyAlignment="1">
      <alignment horizontal="left"/>
    </xf>
    <xf numFmtId="0" fontId="13" fillId="33" borderId="0" xfId="0" applyFont="1" applyFill="1" applyAlignment="1">
      <alignment wrapText="1"/>
    </xf>
    <xf numFmtId="0" fontId="13" fillId="33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2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ont="1" applyFill="1"/>
    <xf numFmtId="0" fontId="13" fillId="38" borderId="0" xfId="0" applyFont="1" applyFill="1"/>
    <xf numFmtId="0" fontId="13" fillId="38" borderId="0" xfId="0" applyFont="1" applyFill="1" applyAlignment="1">
      <alignment horizontal="left"/>
    </xf>
    <xf numFmtId="2" fontId="13" fillId="33" borderId="0" xfId="0" applyNumberFormat="1" applyFont="1" applyFill="1" applyAlignment="1">
      <alignment horizontal="left" wrapText="1"/>
    </xf>
    <xf numFmtId="2" fontId="16" fillId="34" borderId="0" xfId="0" applyNumberFormat="1" applyFont="1" applyFill="1" applyAlignment="1">
      <alignment horizontal="left"/>
    </xf>
    <xf numFmtId="2" fontId="13" fillId="38" borderId="0" xfId="0" applyNumberFormat="1" applyFont="1" applyFill="1" applyAlignment="1">
      <alignment horizontal="left"/>
    </xf>
    <xf numFmtId="2" fontId="13" fillId="37" borderId="0" xfId="0" applyNumberFormat="1" applyFont="1" applyFill="1" applyAlignment="1">
      <alignment horizontal="left"/>
    </xf>
    <xf numFmtId="2" fontId="0" fillId="34" borderId="0" xfId="0" applyNumberFormat="1" applyFill="1" applyAlignment="1">
      <alignment horizontal="left"/>
    </xf>
    <xf numFmtId="165" fontId="13" fillId="33" borderId="0" xfId="0" applyNumberFormat="1" applyFont="1" applyFill="1" applyAlignment="1">
      <alignment horizontal="left" wrapText="1"/>
    </xf>
    <xf numFmtId="165" fontId="16" fillId="34" borderId="0" xfId="0" applyNumberFormat="1" applyFont="1" applyFill="1" applyAlignment="1">
      <alignment horizontal="left"/>
    </xf>
    <xf numFmtId="165" fontId="13" fillId="38" borderId="0" xfId="0" applyNumberFormat="1" applyFont="1" applyFill="1" applyAlignment="1">
      <alignment horizontal="left"/>
    </xf>
    <xf numFmtId="165" fontId="13" fillId="37" borderId="0" xfId="0" applyNumberFormat="1" applyFont="1" applyFill="1" applyAlignment="1">
      <alignment horizontal="left"/>
    </xf>
    <xf numFmtId="165" fontId="0" fillId="0" borderId="0" xfId="0" applyNumberFormat="1" applyAlignment="1">
      <alignment horizontal="left"/>
    </xf>
    <xf numFmtId="0" fontId="0" fillId="34" borderId="0" xfId="0" applyNumberFormat="1" applyFill="1" applyAlignment="1">
      <alignment horizontal="left"/>
    </xf>
    <xf numFmtId="165" fontId="0" fillId="34" borderId="0" xfId="0" applyNumberFormat="1" applyFill="1" applyAlignment="1">
      <alignment horizontal="left"/>
    </xf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 applyAlignment="1">
      <alignment horizontal="left"/>
    </xf>
    <xf numFmtId="165" fontId="0" fillId="0" borderId="0" xfId="0" applyNumberFormat="1" applyBorder="1" applyAlignment="1">
      <alignment horizontal="left"/>
    </xf>
    <xf numFmtId="165" fontId="0" fillId="34" borderId="0" xfId="0" applyNumberFormat="1" applyFill="1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34" borderId="0" xfId="0" applyFill="1" applyBorder="1" applyAlignment="1">
      <alignment horizontal="left"/>
    </xf>
    <xf numFmtId="2" fontId="0" fillId="0" borderId="0" xfId="0" applyNumberFormat="1" applyFill="1" applyBorder="1" applyAlignment="1">
      <alignment horizontal="left"/>
    </xf>
    <xf numFmtId="0" fontId="17" fillId="0" borderId="0" xfId="0" applyFont="1" applyFill="1"/>
    <xf numFmtId="0" fontId="0" fillId="38" borderId="0" xfId="0" applyFill="1" applyAlignment="1">
      <alignment horizontal="left"/>
    </xf>
    <xf numFmtId="0" fontId="0" fillId="38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13" fillId="0" borderId="0" xfId="0" applyFont="1" applyFill="1" applyAlignment="1">
      <alignment wrapText="1"/>
    </xf>
    <xf numFmtId="0" fontId="16" fillId="0" borderId="0" xfId="0" applyFont="1" applyFill="1"/>
    <xf numFmtId="0" fontId="13" fillId="0" borderId="0" xfId="0" applyFont="1" applyFill="1"/>
    <xf numFmtId="166" fontId="0" fillId="0" borderId="0" xfId="0" applyNumberFormat="1" applyAlignment="1">
      <alignment horizontal="left"/>
    </xf>
    <xf numFmtId="1" fontId="13" fillId="33" borderId="0" xfId="0" applyNumberFormat="1" applyFont="1" applyFill="1" applyAlignment="1">
      <alignment wrapText="1"/>
    </xf>
    <xf numFmtId="1" fontId="0" fillId="0" borderId="0" xfId="0" applyNumberFormat="1"/>
    <xf numFmtId="0" fontId="18" fillId="0" borderId="0" xfId="0" applyFont="1" applyFill="1"/>
    <xf numFmtId="0" fontId="18" fillId="0" borderId="0" xfId="0" applyFont="1" applyBorder="1"/>
    <xf numFmtId="0" fontId="18" fillId="0" borderId="0" xfId="0" applyFont="1"/>
    <xf numFmtId="14" fontId="0" fillId="0" borderId="0" xfId="0" applyNumberFormat="1" applyAlignment="1">
      <alignment horizontal="left"/>
    </xf>
    <xf numFmtId="0" fontId="19" fillId="0" borderId="0" xfId="0" applyFont="1" applyAlignment="1">
      <alignment horizontal="left"/>
    </xf>
    <xf numFmtId="0" fontId="16" fillId="0" borderId="10" xfId="0" applyFont="1" applyBorder="1" applyAlignment="1">
      <alignment horizontal="left"/>
    </xf>
    <xf numFmtId="0" fontId="0" fillId="0" borderId="10" xfId="0" applyBorder="1"/>
    <xf numFmtId="0" fontId="16" fillId="0" borderId="10" xfId="0" applyFont="1" applyBorder="1"/>
    <xf numFmtId="0" fontId="16" fillId="34" borderId="0" xfId="0" applyFont="1" applyFill="1" applyAlignment="1"/>
    <xf numFmtId="0" fontId="13" fillId="38" borderId="0" xfId="0" applyFont="1" applyFill="1" applyAlignment="1"/>
    <xf numFmtId="0" fontId="13" fillId="37" borderId="0" xfId="0" applyFont="1" applyFill="1" applyAlignment="1"/>
    <xf numFmtId="0" fontId="0" fillId="0" borderId="10" xfId="0" applyBorder="1" applyAlignment="1">
      <alignment horizontal="left"/>
    </xf>
    <xf numFmtId="2" fontId="0" fillId="34" borderId="0" xfId="0" applyNumberFormat="1" applyFill="1" applyAlignment="1">
      <alignment horizontal="left" wrapText="1"/>
    </xf>
    <xf numFmtId="2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2" fontId="0" fillId="0" borderId="10" xfId="0" applyNumberFormat="1" applyBorder="1" applyAlignment="1">
      <alignment horizontal="left"/>
    </xf>
    <xf numFmtId="2" fontId="0" fillId="0" borderId="10" xfId="0" applyNumberForma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2" fontId="0" fillId="0" borderId="0" xfId="0" applyNumberFormat="1" applyFill="1" applyAlignment="1">
      <alignment horizontal="left" wrapText="1"/>
    </xf>
    <xf numFmtId="2" fontId="0" fillId="38" borderId="0" xfId="0" applyNumberFormat="1" applyFill="1" applyAlignment="1">
      <alignment horizontal="left"/>
    </xf>
    <xf numFmtId="0" fontId="0" fillId="34" borderId="0" xfId="0" applyFill="1" applyAlignment="1">
      <alignment horizontal="left" wrapText="1"/>
    </xf>
    <xf numFmtId="0" fontId="16" fillId="0" borderId="10" xfId="0" applyFont="1" applyFill="1" applyBorder="1" applyAlignment="1"/>
    <xf numFmtId="0" fontId="13" fillId="0" borderId="10" xfId="0" applyFont="1" applyFill="1" applyBorder="1" applyAlignment="1">
      <alignment wrapText="1"/>
    </xf>
    <xf numFmtId="0" fontId="13" fillId="0" borderId="10" xfId="0" applyFont="1" applyFill="1" applyBorder="1" applyAlignment="1">
      <alignment horizontal="left" wrapText="1"/>
    </xf>
    <xf numFmtId="1" fontId="13" fillId="0" borderId="10" xfId="0" applyNumberFormat="1" applyFont="1" applyFill="1" applyBorder="1" applyAlignment="1">
      <alignment wrapText="1"/>
    </xf>
    <xf numFmtId="2" fontId="13" fillId="0" borderId="10" xfId="0" applyNumberFormat="1" applyFont="1" applyFill="1" applyBorder="1" applyAlignment="1">
      <alignment horizontal="left" wrapText="1"/>
    </xf>
    <xf numFmtId="165" fontId="13" fillId="0" borderId="10" xfId="0" applyNumberFormat="1" applyFont="1" applyFill="1" applyBorder="1" applyAlignment="1">
      <alignment horizontal="left" wrapText="1"/>
    </xf>
    <xf numFmtId="0" fontId="20" fillId="0" borderId="0" xfId="0" applyFont="1"/>
    <xf numFmtId="0" fontId="0" fillId="0" borderId="0" xfId="0" applyFont="1"/>
    <xf numFmtId="0" fontId="0" fillId="38" borderId="0" xfId="0" applyFill="1" applyAlignment="1">
      <alignment horizontal="left" wrapText="1"/>
    </xf>
    <xf numFmtId="0" fontId="17" fillId="33" borderId="0" xfId="0" applyNumberFormat="1" applyFont="1" applyFill="1" applyAlignment="1">
      <alignment vertical="top" wrapText="1"/>
    </xf>
    <xf numFmtId="1" fontId="17" fillId="33" borderId="0" xfId="0" applyNumberFormat="1" applyFont="1" applyFill="1" applyAlignment="1">
      <alignment vertical="top" wrapText="1"/>
    </xf>
    <xf numFmtId="0" fontId="17" fillId="33" borderId="0" xfId="0" applyNumberFormat="1" applyFont="1" applyFill="1" applyAlignment="1">
      <alignment horizontal="left" vertical="top" wrapText="1"/>
    </xf>
    <xf numFmtId="0" fontId="17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17" fillId="0" borderId="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3"/>
  <sheetViews>
    <sheetView tabSelected="1" zoomScale="85" zoomScaleNormal="85" workbookViewId="0">
      <pane xSplit="1" ySplit="14" topLeftCell="B15" activePane="bottomRight" state="frozenSplit"/>
      <selection pane="topRight" activeCell="B1" sqref="B1"/>
      <selection pane="bottomLeft" activeCell="A8" sqref="A8"/>
      <selection pane="bottomRight"/>
    </sheetView>
  </sheetViews>
  <sheetFormatPr defaultRowHeight="15" x14ac:dyDescent="0.25"/>
  <cols>
    <col min="1" max="2" width="12.85546875" customWidth="1"/>
    <col min="3" max="3" width="14.85546875" customWidth="1"/>
    <col min="4" max="4" width="14.7109375" customWidth="1"/>
    <col min="5" max="5" width="21.28515625" customWidth="1"/>
    <col min="6" max="6" width="13.140625" customWidth="1"/>
    <col min="7" max="7" width="13.28515625" customWidth="1"/>
    <col min="8" max="8" width="16" customWidth="1"/>
    <col min="9" max="9" width="8.28515625" customWidth="1"/>
    <col min="10" max="10" width="8.7109375" customWidth="1"/>
    <col min="11" max="11" width="15.140625" customWidth="1"/>
    <col min="12" max="12" width="13.5703125" customWidth="1"/>
    <col min="13" max="13" width="10.28515625" customWidth="1"/>
    <col min="14" max="14" width="14.28515625" customWidth="1"/>
    <col min="17" max="17" width="14.85546875" customWidth="1"/>
    <col min="18" max="18" width="14" customWidth="1"/>
    <col min="30" max="30" width="11.140625" customWidth="1"/>
    <col min="31" max="31" width="10.28515625" customWidth="1"/>
    <col min="34" max="34" width="10.140625" customWidth="1"/>
    <col min="36" max="36" width="8" customWidth="1"/>
    <col min="38" max="38" width="7.42578125" customWidth="1"/>
    <col min="39" max="39" width="8.140625" customWidth="1"/>
    <col min="40" max="40" width="7.28515625" customWidth="1"/>
    <col min="45" max="45" width="7.28515625" customWidth="1"/>
    <col min="47" max="47" width="8" customWidth="1"/>
    <col min="49" max="49" width="7.5703125" customWidth="1"/>
  </cols>
  <sheetData>
    <row r="1" spans="1:53" ht="18.75" x14ac:dyDescent="0.3">
      <c r="A1" s="78" t="s">
        <v>378</v>
      </c>
    </row>
    <row r="2" spans="1:53" x14ac:dyDescent="0.25">
      <c r="A2" s="79" t="s">
        <v>387</v>
      </c>
    </row>
    <row r="4" spans="1:53" s="32" customFormat="1" x14ac:dyDescent="0.25">
      <c r="A4" s="58" t="s">
        <v>379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</row>
    <row r="5" spans="1:53" s="84" customFormat="1" ht="30" customHeight="1" x14ac:dyDescent="0.25">
      <c r="A5" s="81" t="s">
        <v>290</v>
      </c>
      <c r="B5" s="81" t="s">
        <v>275</v>
      </c>
      <c r="C5" s="81" t="s">
        <v>287</v>
      </c>
      <c r="D5" s="81" t="s">
        <v>288</v>
      </c>
      <c r="E5" s="81" t="s">
        <v>383</v>
      </c>
      <c r="F5" s="81" t="s">
        <v>81</v>
      </c>
      <c r="G5" s="83" t="s">
        <v>333</v>
      </c>
      <c r="H5" s="83" t="s">
        <v>143</v>
      </c>
      <c r="I5" s="81" t="s">
        <v>135</v>
      </c>
      <c r="J5" s="81" t="s">
        <v>82</v>
      </c>
      <c r="K5" s="82" t="s">
        <v>366</v>
      </c>
      <c r="L5" s="83" t="s">
        <v>268</v>
      </c>
      <c r="M5" s="83" t="s">
        <v>0</v>
      </c>
      <c r="N5" s="83" t="s">
        <v>269</v>
      </c>
      <c r="O5" s="83" t="s">
        <v>270</v>
      </c>
      <c r="P5" s="83" t="s">
        <v>271</v>
      </c>
      <c r="Q5" s="83" t="s">
        <v>272</v>
      </c>
      <c r="R5" s="83" t="s">
        <v>129</v>
      </c>
      <c r="S5" s="83" t="s">
        <v>230</v>
      </c>
      <c r="T5" s="83" t="s">
        <v>62</v>
      </c>
      <c r="U5" s="83" t="s">
        <v>144</v>
      </c>
      <c r="V5" s="83" t="s">
        <v>334</v>
      </c>
      <c r="W5" s="83" t="s">
        <v>335</v>
      </c>
      <c r="X5" s="83" t="s">
        <v>340</v>
      </c>
      <c r="Y5" s="83" t="s">
        <v>336</v>
      </c>
      <c r="Z5" s="83" t="s">
        <v>337</v>
      </c>
      <c r="AA5" s="83" t="s">
        <v>338</v>
      </c>
      <c r="AB5" s="83" t="s">
        <v>339</v>
      </c>
      <c r="AC5" s="83" t="s">
        <v>341</v>
      </c>
      <c r="AD5" s="83" t="s">
        <v>342</v>
      </c>
      <c r="AE5" s="83" t="s">
        <v>343</v>
      </c>
      <c r="AF5" s="83" t="s">
        <v>344</v>
      </c>
      <c r="AG5" s="83" t="s">
        <v>345</v>
      </c>
      <c r="AH5" s="83" t="s">
        <v>346</v>
      </c>
      <c r="AI5" s="83" t="s">
        <v>347</v>
      </c>
      <c r="AJ5" s="83" t="s">
        <v>348</v>
      </c>
      <c r="AK5" s="83" t="s">
        <v>349</v>
      </c>
      <c r="AL5" s="83" t="s">
        <v>350</v>
      </c>
      <c r="AM5" s="83" t="s">
        <v>351</v>
      </c>
      <c r="AN5" s="83" t="s">
        <v>352</v>
      </c>
      <c r="AO5" s="83" t="s">
        <v>353</v>
      </c>
      <c r="AP5" s="83" t="s">
        <v>354</v>
      </c>
      <c r="AQ5" s="83" t="s">
        <v>355</v>
      </c>
      <c r="AR5" s="83" t="s">
        <v>356</v>
      </c>
      <c r="AS5" s="83" t="s">
        <v>357</v>
      </c>
      <c r="AT5" s="83" t="s">
        <v>358</v>
      </c>
      <c r="AU5" s="83" t="s">
        <v>359</v>
      </c>
      <c r="AV5" s="83" t="s">
        <v>360</v>
      </c>
      <c r="AW5" s="83" t="s">
        <v>361</v>
      </c>
      <c r="AX5" s="83" t="s">
        <v>362</v>
      </c>
      <c r="AY5" s="83" t="s">
        <v>363</v>
      </c>
      <c r="AZ5" s="83" t="s">
        <v>364</v>
      </c>
      <c r="BA5" s="83" t="s">
        <v>239</v>
      </c>
    </row>
    <row r="6" spans="1:53" s="85" customFormat="1" ht="15" customHeight="1" x14ac:dyDescent="0.25">
      <c r="A6" s="11" t="s">
        <v>291</v>
      </c>
      <c r="B6" s="11" t="s">
        <v>292</v>
      </c>
      <c r="C6" s="11" t="s">
        <v>285</v>
      </c>
      <c r="D6" s="11" t="s">
        <v>286</v>
      </c>
      <c r="E6" s="11" t="s">
        <v>289</v>
      </c>
      <c r="F6" s="11" t="s">
        <v>81</v>
      </c>
      <c r="G6" s="12" t="s">
        <v>136</v>
      </c>
      <c r="H6" s="12" t="s">
        <v>299</v>
      </c>
      <c r="I6" s="11" t="s">
        <v>135</v>
      </c>
      <c r="J6" s="11" t="s">
        <v>82</v>
      </c>
      <c r="K6" s="49" t="s">
        <v>365</v>
      </c>
      <c r="L6" s="19" t="s">
        <v>293</v>
      </c>
      <c r="M6" s="19" t="s">
        <v>0</v>
      </c>
      <c r="N6" s="24" t="s">
        <v>294</v>
      </c>
      <c r="O6" s="24" t="s">
        <v>295</v>
      </c>
      <c r="P6" s="24" t="s">
        <v>296</v>
      </c>
      <c r="Q6" s="19" t="s">
        <v>297</v>
      </c>
      <c r="R6" s="24" t="s">
        <v>298</v>
      </c>
      <c r="S6" s="12" t="s">
        <v>300</v>
      </c>
      <c r="T6" s="12" t="s">
        <v>301</v>
      </c>
      <c r="U6" s="12" t="s">
        <v>302</v>
      </c>
      <c r="V6" s="12" t="s">
        <v>303</v>
      </c>
      <c r="W6" s="12" t="s">
        <v>304</v>
      </c>
      <c r="X6" s="12" t="s">
        <v>305</v>
      </c>
      <c r="Y6" s="12" t="s">
        <v>306</v>
      </c>
      <c r="Z6" s="12" t="s">
        <v>307</v>
      </c>
      <c r="AA6" s="12" t="s">
        <v>308</v>
      </c>
      <c r="AB6" s="12" t="s">
        <v>309</v>
      </c>
      <c r="AC6" s="12" t="s">
        <v>310</v>
      </c>
      <c r="AD6" s="12" t="s">
        <v>311</v>
      </c>
      <c r="AE6" s="12" t="s">
        <v>312</v>
      </c>
      <c r="AF6" s="12" t="s">
        <v>313</v>
      </c>
      <c r="AG6" s="12" t="s">
        <v>314</v>
      </c>
      <c r="AH6" s="12" t="s">
        <v>315</v>
      </c>
      <c r="AI6" s="12" t="s">
        <v>316</v>
      </c>
      <c r="AJ6" s="12" t="s">
        <v>317</v>
      </c>
      <c r="AK6" s="12" t="s">
        <v>318</v>
      </c>
      <c r="AL6" s="12" t="s">
        <v>319</v>
      </c>
      <c r="AM6" s="12" t="s">
        <v>320</v>
      </c>
      <c r="AN6" s="12" t="s">
        <v>321</v>
      </c>
      <c r="AO6" s="12" t="s">
        <v>322</v>
      </c>
      <c r="AP6" s="12" t="s">
        <v>323</v>
      </c>
      <c r="AQ6" s="12" t="s">
        <v>324</v>
      </c>
      <c r="AR6" s="12" t="s">
        <v>325</v>
      </c>
      <c r="AS6" s="12" t="s">
        <v>326</v>
      </c>
      <c r="AT6" s="12" t="s">
        <v>327</v>
      </c>
      <c r="AU6" s="12" t="s">
        <v>328</v>
      </c>
      <c r="AV6" s="12" t="s">
        <v>276</v>
      </c>
      <c r="AW6" s="12" t="s">
        <v>329</v>
      </c>
      <c r="AX6" s="12" t="s">
        <v>330</v>
      </c>
      <c r="AY6" s="12" t="s">
        <v>331</v>
      </c>
      <c r="AZ6" s="12" t="s">
        <v>332</v>
      </c>
      <c r="BA6" s="12" t="s">
        <v>239</v>
      </c>
    </row>
    <row r="7" spans="1:53" s="32" customForma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s="85" customFormat="1" ht="15" customHeight="1" x14ac:dyDescent="0.25">
      <c r="A8" s="72" t="s">
        <v>377</v>
      </c>
      <c r="B8" s="73"/>
      <c r="C8" s="73"/>
      <c r="D8" s="73"/>
      <c r="E8" s="73"/>
      <c r="F8" s="73"/>
      <c r="G8" s="74"/>
      <c r="H8" s="74"/>
      <c r="I8" s="73"/>
      <c r="J8" s="73"/>
      <c r="K8" s="75"/>
      <c r="L8" s="76"/>
      <c r="M8" s="76"/>
      <c r="N8" s="77"/>
      <c r="O8" s="77"/>
      <c r="P8" s="77"/>
      <c r="Q8" s="76"/>
      <c r="R8" s="77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</row>
    <row r="9" spans="1:53" s="32" customFormat="1" x14ac:dyDescent="0.25">
      <c r="A9" s="59" t="s">
        <v>198</v>
      </c>
      <c r="B9" s="9"/>
      <c r="C9" s="9"/>
      <c r="D9" s="9"/>
      <c r="E9" s="9"/>
      <c r="F9" s="9"/>
      <c r="G9" s="10"/>
      <c r="H9" s="10"/>
      <c r="I9" s="9"/>
      <c r="J9" s="9"/>
      <c r="K9" s="9"/>
      <c r="L9" s="20"/>
      <c r="M9" s="20" t="s">
        <v>70</v>
      </c>
      <c r="N9" s="25" t="s">
        <v>72</v>
      </c>
      <c r="O9" s="25"/>
      <c r="P9" s="25">
        <v>1000</v>
      </c>
      <c r="Q9" s="20" t="s">
        <v>65</v>
      </c>
      <c r="R9" s="25">
        <v>0</v>
      </c>
      <c r="S9" s="10"/>
      <c r="T9" s="10">
        <v>1</v>
      </c>
      <c r="U9" s="10"/>
      <c r="V9" s="10">
        <v>200</v>
      </c>
      <c r="W9" s="10">
        <v>10</v>
      </c>
      <c r="X9" s="10">
        <v>700</v>
      </c>
      <c r="Y9" s="10">
        <v>4</v>
      </c>
      <c r="Z9" s="10">
        <v>3</v>
      </c>
      <c r="AA9" s="10"/>
      <c r="AB9" s="10">
        <v>50</v>
      </c>
      <c r="AC9" s="10">
        <v>2000</v>
      </c>
      <c r="AD9" s="10">
        <v>100</v>
      </c>
      <c r="AE9" s="10"/>
      <c r="AF9" s="10">
        <v>20</v>
      </c>
      <c r="AG9" s="10">
        <v>10</v>
      </c>
      <c r="AH9" s="10"/>
      <c r="AI9" s="10">
        <v>10</v>
      </c>
      <c r="AJ9" s="10"/>
      <c r="AK9" s="10">
        <v>100</v>
      </c>
      <c r="AL9" s="10">
        <v>3000</v>
      </c>
      <c r="AM9" s="10">
        <v>10</v>
      </c>
      <c r="AN9" s="10">
        <v>500</v>
      </c>
      <c r="AO9" s="10"/>
      <c r="AP9" s="10"/>
      <c r="AQ9" s="10">
        <v>300</v>
      </c>
      <c r="AR9" s="10"/>
      <c r="AS9" s="10"/>
      <c r="AT9" s="10"/>
      <c r="AU9" s="10"/>
      <c r="AV9" s="10"/>
      <c r="AW9" s="10"/>
      <c r="AX9" s="10"/>
      <c r="AY9" s="10"/>
      <c r="AZ9" s="10"/>
      <c r="BA9" s="9"/>
    </row>
    <row r="10" spans="1:53" s="32" customFormat="1" x14ac:dyDescent="0.25">
      <c r="A10" s="59" t="s">
        <v>199</v>
      </c>
      <c r="B10" s="9"/>
      <c r="C10" s="9"/>
      <c r="D10" s="9"/>
      <c r="E10" s="9"/>
      <c r="F10" s="9"/>
      <c r="G10" s="10"/>
      <c r="H10" s="10"/>
      <c r="I10" s="9"/>
      <c r="J10" s="9"/>
      <c r="K10" s="9"/>
      <c r="L10" s="20"/>
      <c r="M10" s="20" t="s">
        <v>69</v>
      </c>
      <c r="N10" s="25" t="s">
        <v>67</v>
      </c>
      <c r="O10" s="25"/>
      <c r="P10" s="25"/>
      <c r="Q10" s="20" t="s">
        <v>68</v>
      </c>
      <c r="R10" s="25"/>
      <c r="S10" s="10"/>
      <c r="T10" s="10">
        <v>1</v>
      </c>
      <c r="U10" s="10"/>
      <c r="V10" s="10">
        <v>5000</v>
      </c>
      <c r="W10" s="10">
        <v>100</v>
      </c>
      <c r="X10" s="10"/>
      <c r="Y10" s="10">
        <v>100</v>
      </c>
      <c r="Z10" s="10">
        <v>10</v>
      </c>
      <c r="AA10" s="10">
        <v>1000</v>
      </c>
      <c r="AB10" s="10">
        <v>1000</v>
      </c>
      <c r="AC10" s="10">
        <v>500</v>
      </c>
      <c r="AD10" s="10">
        <v>200</v>
      </c>
      <c r="AE10" s="10"/>
      <c r="AF10" s="10">
        <v>200</v>
      </c>
      <c r="AG10" s="10">
        <v>50</v>
      </c>
      <c r="AH10" s="10"/>
      <c r="AI10" s="10">
        <v>50</v>
      </c>
      <c r="AJ10" s="10"/>
      <c r="AK10" s="10"/>
      <c r="AL10" s="10">
        <v>24000</v>
      </c>
      <c r="AM10" s="10">
        <v>50</v>
      </c>
      <c r="AN10" s="10">
        <v>5000</v>
      </c>
      <c r="AO10" s="10"/>
      <c r="AP10" s="10"/>
      <c r="AQ10" s="10">
        <v>1000</v>
      </c>
      <c r="AR10" s="10"/>
      <c r="AS10" s="10">
        <v>2500</v>
      </c>
      <c r="AT10" s="10">
        <v>150000</v>
      </c>
      <c r="AU10" s="10"/>
      <c r="AV10" s="10"/>
      <c r="AW10" s="10"/>
      <c r="AX10" s="10"/>
      <c r="AY10" s="10"/>
      <c r="AZ10" s="10"/>
      <c r="BA10" s="9"/>
    </row>
    <row r="11" spans="1:53" s="32" customFormat="1" x14ac:dyDescent="0.25">
      <c r="A11" s="59" t="s">
        <v>200</v>
      </c>
      <c r="B11" s="9"/>
      <c r="C11" s="9"/>
      <c r="D11" s="9"/>
      <c r="E11" s="9"/>
      <c r="F11" s="9"/>
      <c r="G11" s="10"/>
      <c r="H11" s="10"/>
      <c r="I11" s="9"/>
      <c r="J11" s="9"/>
      <c r="K11" s="9"/>
      <c r="L11" s="20"/>
      <c r="M11" s="20" t="s">
        <v>70</v>
      </c>
      <c r="N11" s="25" t="s">
        <v>71</v>
      </c>
      <c r="O11" s="25"/>
      <c r="P11" s="25"/>
      <c r="Q11" s="20" t="s">
        <v>66</v>
      </c>
      <c r="R11" s="25">
        <v>20</v>
      </c>
      <c r="S11" s="10"/>
      <c r="T11" s="10">
        <v>1</v>
      </c>
      <c r="U11" s="10"/>
      <c r="V11" s="10">
        <v>5000</v>
      </c>
      <c r="W11" s="10">
        <v>50</v>
      </c>
      <c r="X11" s="10">
        <v>700</v>
      </c>
      <c r="Y11" s="10"/>
      <c r="Z11" s="10">
        <v>5</v>
      </c>
      <c r="AA11" s="10">
        <v>50</v>
      </c>
      <c r="AB11" s="10">
        <v>100</v>
      </c>
      <c r="AC11" s="10">
        <v>200</v>
      </c>
      <c r="AD11" s="10">
        <v>200</v>
      </c>
      <c r="AE11" s="10"/>
      <c r="AF11" s="10">
        <v>200</v>
      </c>
      <c r="AG11" s="10">
        <v>50</v>
      </c>
      <c r="AH11" s="10"/>
      <c r="AI11" s="10">
        <v>50</v>
      </c>
      <c r="AJ11" s="10"/>
      <c r="AK11" s="10"/>
      <c r="AL11" s="10">
        <v>2000</v>
      </c>
      <c r="AM11" s="10">
        <v>50</v>
      </c>
      <c r="AN11" s="10">
        <v>500</v>
      </c>
      <c r="AO11" s="10"/>
      <c r="AP11" s="10">
        <v>200000</v>
      </c>
      <c r="AQ11" s="10">
        <v>1000</v>
      </c>
      <c r="AR11" s="10"/>
      <c r="AS11" s="10">
        <v>2500</v>
      </c>
      <c r="AT11" s="10">
        <v>150000</v>
      </c>
      <c r="AU11" s="10"/>
      <c r="AV11" s="10"/>
      <c r="AW11" s="10"/>
      <c r="AX11" s="10"/>
      <c r="AY11" s="10"/>
      <c r="AZ11" s="10"/>
      <c r="BA11" s="9"/>
    </row>
    <row r="12" spans="1:53" s="86" customFormat="1" x14ac:dyDescent="0.25">
      <c r="A12" s="60" t="s">
        <v>201</v>
      </c>
      <c r="B12" s="17"/>
      <c r="C12" s="17"/>
      <c r="D12" s="17"/>
      <c r="E12" s="17"/>
      <c r="F12" s="17"/>
      <c r="G12" s="18"/>
      <c r="H12" s="18"/>
      <c r="I12" s="17"/>
      <c r="J12" s="17"/>
      <c r="K12" s="17"/>
      <c r="L12" s="21"/>
      <c r="M12" s="21" t="s">
        <v>192</v>
      </c>
      <c r="N12" s="26"/>
      <c r="O12" s="26"/>
      <c r="P12" s="26" t="s">
        <v>193</v>
      </c>
      <c r="Q12" s="21"/>
      <c r="R12" s="26"/>
      <c r="S12" s="18"/>
      <c r="T12" s="18">
        <v>2</v>
      </c>
      <c r="U12" s="18"/>
      <c r="V12" s="18"/>
      <c r="W12" s="18">
        <v>100</v>
      </c>
      <c r="X12" s="18"/>
      <c r="Y12" s="18"/>
      <c r="Z12" s="18">
        <v>50</v>
      </c>
      <c r="AA12" s="18"/>
      <c r="AB12" s="18" t="s">
        <v>233</v>
      </c>
      <c r="AC12" s="18">
        <v>500</v>
      </c>
      <c r="AD12" s="18"/>
      <c r="AE12" s="18"/>
      <c r="AF12" s="18"/>
      <c r="AG12" s="18">
        <v>200</v>
      </c>
      <c r="AH12" s="18"/>
      <c r="AI12" s="18"/>
      <c r="AJ12" s="18"/>
      <c r="AK12" s="18"/>
      <c r="AL12" s="18">
        <v>1500</v>
      </c>
      <c r="AM12" s="18"/>
      <c r="AN12" s="18"/>
      <c r="AO12" s="18"/>
      <c r="AP12" s="18"/>
      <c r="AQ12" s="18" t="s">
        <v>194</v>
      </c>
      <c r="AR12" s="18"/>
      <c r="AS12" s="18"/>
      <c r="AT12" s="18"/>
      <c r="AU12" s="18"/>
      <c r="AV12" s="18"/>
      <c r="AW12" s="18"/>
      <c r="AX12" s="18"/>
      <c r="AY12" s="18"/>
      <c r="AZ12" s="18"/>
      <c r="BA12" s="17"/>
    </row>
    <row r="13" spans="1:53" s="86" customFormat="1" x14ac:dyDescent="0.25">
      <c r="A13" s="60" t="s">
        <v>202</v>
      </c>
      <c r="B13" s="17"/>
      <c r="C13" s="17"/>
      <c r="D13" s="17"/>
      <c r="E13" s="17"/>
      <c r="F13" s="17"/>
      <c r="G13" s="18"/>
      <c r="H13" s="18"/>
      <c r="I13" s="17"/>
      <c r="J13" s="17"/>
      <c r="K13" s="17"/>
      <c r="L13" s="21"/>
      <c r="M13" s="21" t="s">
        <v>192</v>
      </c>
      <c r="N13" s="26"/>
      <c r="O13" s="26"/>
      <c r="P13" s="26" t="s">
        <v>197</v>
      </c>
      <c r="Q13" s="21"/>
      <c r="R13" s="26"/>
      <c r="S13" s="18"/>
      <c r="T13" s="18">
        <v>1.6</v>
      </c>
      <c r="U13" s="18"/>
      <c r="V13" s="18"/>
      <c r="W13" s="18">
        <v>80</v>
      </c>
      <c r="X13" s="18"/>
      <c r="Y13" s="18"/>
      <c r="Z13" s="18">
        <v>40</v>
      </c>
      <c r="AA13" s="18"/>
      <c r="AB13" s="18" t="s">
        <v>196</v>
      </c>
      <c r="AC13" s="18">
        <v>400</v>
      </c>
      <c r="AD13" s="18"/>
      <c r="AE13" s="18"/>
      <c r="AF13" s="18"/>
      <c r="AG13" s="18">
        <v>160</v>
      </c>
      <c r="AH13" s="18"/>
      <c r="AI13" s="18"/>
      <c r="AJ13" s="18"/>
      <c r="AK13" s="18"/>
      <c r="AL13" s="18">
        <v>1200</v>
      </c>
      <c r="AM13" s="18"/>
      <c r="AN13" s="18"/>
      <c r="AO13" s="18"/>
      <c r="AP13" s="18"/>
      <c r="AQ13" s="18" t="s">
        <v>195</v>
      </c>
      <c r="AR13" s="18"/>
      <c r="AS13" s="18"/>
      <c r="AT13" s="18"/>
      <c r="AU13" s="18"/>
      <c r="AV13" s="18"/>
      <c r="AW13" s="18"/>
      <c r="AX13" s="18"/>
      <c r="AY13" s="18"/>
      <c r="AZ13" s="18"/>
      <c r="BA13" s="17"/>
    </row>
    <row r="14" spans="1:53" s="32" customFormat="1" x14ac:dyDescent="0.25">
      <c r="A14" s="61" t="s">
        <v>64</v>
      </c>
      <c r="B14" s="7"/>
      <c r="C14" s="7"/>
      <c r="D14" s="7"/>
      <c r="E14" s="7"/>
      <c r="F14" s="7"/>
      <c r="G14" s="8"/>
      <c r="H14" s="8"/>
      <c r="I14" s="7"/>
      <c r="J14" s="7"/>
      <c r="K14" s="7"/>
      <c r="L14" s="22"/>
      <c r="M14" s="22"/>
      <c r="N14" s="27"/>
      <c r="O14" s="27"/>
      <c r="P14" s="27"/>
      <c r="Q14" s="22"/>
      <c r="R14" s="27"/>
      <c r="S14" s="8"/>
      <c r="T14" s="8">
        <v>6</v>
      </c>
      <c r="U14" s="8"/>
      <c r="V14" s="8"/>
      <c r="W14" s="8">
        <v>10</v>
      </c>
      <c r="X14" s="8">
        <v>700</v>
      </c>
      <c r="Y14" s="8"/>
      <c r="Z14" s="8">
        <v>3</v>
      </c>
      <c r="AA14" s="8"/>
      <c r="AB14" s="8">
        <v>50</v>
      </c>
      <c r="AC14" s="8">
        <v>2000</v>
      </c>
      <c r="AD14" s="8">
        <v>400</v>
      </c>
      <c r="AE14" s="8">
        <v>70</v>
      </c>
      <c r="AF14" s="8">
        <v>70</v>
      </c>
      <c r="AG14" s="8">
        <v>10</v>
      </c>
      <c r="AH14" s="8">
        <v>20</v>
      </c>
      <c r="AI14" s="8">
        <v>10</v>
      </c>
      <c r="AJ14" s="8"/>
      <c r="AK14" s="8"/>
      <c r="AL14" s="8"/>
      <c r="AM14" s="8"/>
      <c r="AN14" s="8">
        <v>500</v>
      </c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7"/>
    </row>
    <row r="15" spans="1:53" s="32" customFormat="1" x14ac:dyDescent="0.25">
      <c r="A15" s="61"/>
      <c r="B15" s="7"/>
      <c r="C15" s="7"/>
      <c r="D15" s="7"/>
      <c r="E15" s="7"/>
      <c r="F15" s="7"/>
      <c r="G15" s="8"/>
      <c r="H15" s="8"/>
      <c r="I15" s="7"/>
      <c r="J15" s="7"/>
      <c r="K15" s="7"/>
      <c r="L15" s="22"/>
      <c r="M15" s="22"/>
      <c r="N15" s="27"/>
      <c r="O15" s="27"/>
      <c r="P15" s="27"/>
      <c r="Q15" s="22"/>
      <c r="R15" s="27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7"/>
    </row>
    <row r="16" spans="1:53" s="32" customForma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 s="1"/>
      <c r="T16" s="1"/>
      <c r="U16" s="1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44"/>
      <c r="AM16" s="13"/>
      <c r="AN16" s="13"/>
      <c r="AO16" s="13"/>
      <c r="AP16" s="13"/>
      <c r="AQ16" s="13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s="36" customFormat="1" x14ac:dyDescent="0.25">
      <c r="A17" s="56" t="s">
        <v>380</v>
      </c>
      <c r="B17" s="56"/>
      <c r="C17" s="56"/>
      <c r="D17" s="56"/>
      <c r="E17" s="62" t="s">
        <v>264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</row>
    <row r="18" spans="1:53" s="36" customFormat="1" x14ac:dyDescent="0.25">
      <c r="A18" s="1" t="s">
        <v>243</v>
      </c>
      <c r="B18" s="1"/>
      <c r="C18" s="1"/>
      <c r="D18" s="1"/>
      <c r="E18" s="1"/>
      <c r="F18" s="1"/>
      <c r="G18" s="3"/>
      <c r="H18" s="3"/>
      <c r="I18" s="3"/>
      <c r="J18" s="1"/>
      <c r="K18" s="1"/>
      <c r="L18" s="3">
        <f>AVERAGE(Pruebas!L3:L53)</f>
        <v>12.574509803921572</v>
      </c>
      <c r="M18" s="3">
        <f>AVERAGE(Pruebas!M3:M53)</f>
        <v>7.6609803921568638</v>
      </c>
      <c r="N18" s="3">
        <f>AVERAGE(Pruebas!N3:N53)</f>
        <v>213.52745098039216</v>
      </c>
      <c r="O18" s="3">
        <f>AVERAGE(Pruebas!O3:O53)</f>
        <v>103.66666666666664</v>
      </c>
      <c r="P18" s="3">
        <f>AVERAGE(Pruebas!P3:P53)</f>
        <v>150.83137254901962</v>
      </c>
      <c r="Q18" s="3">
        <f>AVERAGE(Pruebas!Q3:Q53)</f>
        <v>6.4911764705882353</v>
      </c>
      <c r="R18" s="3">
        <f>AVERAGE(Pruebas!R3:R53)</f>
        <v>0.88235294117647056</v>
      </c>
      <c r="S18" s="3"/>
      <c r="T18" s="1"/>
      <c r="U18" s="1"/>
      <c r="V18" s="3">
        <f>AVERAGE(Pruebas!V3:V53)</f>
        <v>61.686470588235295</v>
      </c>
      <c r="W18" s="3">
        <f>AVERAGE(Pruebas!W3:W53)</f>
        <v>6.513529411764706</v>
      </c>
      <c r="X18" s="3"/>
      <c r="Y18" s="3"/>
      <c r="Z18" s="3">
        <f>AVERAGE(Pruebas!Z3:Z53)</f>
        <v>0.12352941176470587</v>
      </c>
      <c r="AA18" s="3"/>
      <c r="AB18" s="3"/>
      <c r="AC18" s="3">
        <f>AVERAGE(Pruebas!AC3:AC53)</f>
        <v>6.9588235294117666</v>
      </c>
      <c r="AD18" s="3">
        <f>AVERAGE(Pruebas!AD3:AD53)</f>
        <v>35.696294117647064</v>
      </c>
      <c r="AE18" s="3"/>
      <c r="AF18" s="3">
        <f>AVERAGE(Pruebas!AF3:AF53)</f>
        <v>1.5058823529411767</v>
      </c>
      <c r="AG18" s="3">
        <f>AVERAGE(Pruebas!AG3:AG53)</f>
        <v>0.3843137254901961</v>
      </c>
      <c r="AH18" s="3"/>
      <c r="AI18" s="3"/>
      <c r="AJ18" s="3"/>
      <c r="AK18" s="3"/>
      <c r="AL18" s="3">
        <f>AVERAGE(Pruebas!AL3:AL53)</f>
        <v>68.77647058823527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1:53" s="36" customFormat="1" x14ac:dyDescent="0.25">
      <c r="A19" s="1" t="s">
        <v>244</v>
      </c>
      <c r="B19" s="1"/>
      <c r="C19" s="1"/>
      <c r="D19" s="1"/>
      <c r="E19" s="1"/>
      <c r="F19" s="1"/>
      <c r="G19" s="3"/>
      <c r="H19" s="3"/>
      <c r="I19" s="3"/>
      <c r="J19" s="1"/>
      <c r="K19" s="1"/>
      <c r="L19" s="3">
        <f>SMALL(Pruebas!L3:L53,COUNTIF(Pruebas!$L$3:$L$53,-1)+1)</f>
        <v>8.3000000000000007</v>
      </c>
      <c r="M19" s="3">
        <f>SMALL(Pruebas!M3:M53,COUNTIF(Pruebas!$M$3:$M$53,-1)+1)</f>
        <v>5.59</v>
      </c>
      <c r="N19" s="3">
        <f>SMALL(Pruebas!N3:N53,COUNTIF(Pruebas!$N$3:$N$53,-1)+1)</f>
        <v>28.8</v>
      </c>
      <c r="O19" s="3">
        <f>SMALL(Pruebas!O3:O53,COUNTIF(Pruebas!$O$3:$O$53,-1)+1)</f>
        <v>17.5</v>
      </c>
      <c r="P19" s="3">
        <f>SMALL(Pruebas!P3:P53,COUNTIF(Pruebas!$P$3:$P$53,-1)+1)</f>
        <v>20.5</v>
      </c>
      <c r="Q19" s="23">
        <f>SMALL(Pruebas!Q3:Q53,COUNTIF(Pruebas!$Q$3:$Q$53,-1)+1)</f>
        <v>3.16</v>
      </c>
      <c r="R19" s="3">
        <f>SMALL(Pruebas!R3:R53,COUNTIF(Pruebas!$R$3:$R$53,-1)+1)</f>
        <v>0</v>
      </c>
      <c r="S19" s="3"/>
      <c r="T19" s="1"/>
      <c r="U19" s="1"/>
      <c r="V19" s="3">
        <f>SMALL(Pruebas!V3:V53,COUNTIF(Pruebas!$V$3:$V$53,-1)+1)</f>
        <v>0</v>
      </c>
      <c r="W19" s="3">
        <f>SMALL(Pruebas!W3:W53,COUNTIF(Pruebas!$W$3:$W$53,-1)+1)</f>
        <v>0</v>
      </c>
      <c r="X19" s="3"/>
      <c r="Y19" s="3"/>
      <c r="Z19" s="3">
        <f>SMALL(Pruebas!Z3:Z53,COUNTIF(Pruebas!$Z$3:$Z$53,-1)+1)</f>
        <v>0</v>
      </c>
      <c r="AA19" s="3"/>
      <c r="AB19" s="3"/>
      <c r="AC19" s="3">
        <f>SMALL(Pruebas!AC3:AC53,COUNTIF(Pruebas!$AC$3:$AC$53,-1)+1)</f>
        <v>0</v>
      </c>
      <c r="AD19" s="3">
        <f>SMALL(Pruebas!AD3:AD53,COUNTIF(Pruebas!$AD$3:$AD$53,-1)+1)</f>
        <v>0</v>
      </c>
      <c r="AE19" s="3"/>
      <c r="AF19" s="3">
        <f>SMALL(Pruebas!AF3:AF53,COUNTIF(Pruebas!$AF$3:$AF$53,-1)+1)</f>
        <v>0</v>
      </c>
      <c r="AG19" s="3">
        <f>SMALL(Pruebas!AG3:AG53,COUNTIF(Pruebas!$AG$3:$AG$53,-1)+1)</f>
        <v>0</v>
      </c>
      <c r="AH19" s="3"/>
      <c r="AI19" s="3"/>
      <c r="AJ19" s="3"/>
      <c r="AK19" s="3"/>
      <c r="AL19" s="3">
        <f>MIN(Pruebas!AL3:AL53)</f>
        <v>-1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 s="36" customFormat="1" x14ac:dyDescent="0.25">
      <c r="A20" s="1" t="s">
        <v>245</v>
      </c>
      <c r="B20" s="1"/>
      <c r="C20" s="1"/>
      <c r="D20" s="1"/>
      <c r="E20" s="1"/>
      <c r="F20" s="1"/>
      <c r="G20" s="3"/>
      <c r="H20" s="3"/>
      <c r="I20" s="3"/>
      <c r="J20" s="1"/>
      <c r="K20" s="1"/>
      <c r="L20" s="3">
        <f>MAX(Pruebas!L3:L53)</f>
        <v>18.600000000000001</v>
      </c>
      <c r="M20" s="23">
        <f>MAX(Pruebas!M3:M53)</f>
        <v>8.83</v>
      </c>
      <c r="N20" s="3">
        <f>MAX(Pruebas!N3:N53)</f>
        <v>525</v>
      </c>
      <c r="O20" s="3">
        <f>MAX(Pruebas!O3:O53)</f>
        <v>259</v>
      </c>
      <c r="P20" s="3">
        <f>MAX(Pruebas!P3:P53)</f>
        <v>373</v>
      </c>
      <c r="Q20" s="14">
        <f>MAX(Pruebas!Q3:Q53)</f>
        <v>9.0299999999999994</v>
      </c>
      <c r="R20" s="23">
        <f>MAX(Pruebas!R3:R53)</f>
        <v>25</v>
      </c>
      <c r="S20" s="3"/>
      <c r="T20" s="1"/>
      <c r="U20" s="1"/>
      <c r="V20" s="23">
        <f>MAX(Pruebas!V3:V53)</f>
        <v>631.29999999999995</v>
      </c>
      <c r="W20" s="23">
        <f>MAX(Pruebas!W3:W53)</f>
        <v>63.2</v>
      </c>
      <c r="X20" s="3"/>
      <c r="Y20" s="3"/>
      <c r="Z20" s="23">
        <f>MAX(Pruebas!Z3:Z53)</f>
        <v>6.1</v>
      </c>
      <c r="AA20" s="3"/>
      <c r="AB20" s="3"/>
      <c r="AC20" s="3">
        <f>MAX(Pruebas!AC3:AC53)</f>
        <v>29.5</v>
      </c>
      <c r="AD20" s="23">
        <f>MAX(Pruebas!AD3:AD53)</f>
        <v>576.1</v>
      </c>
      <c r="AE20" s="3"/>
      <c r="AF20" s="23">
        <f>MAX(Pruebas!AF3:AF53)</f>
        <v>32.200000000000003</v>
      </c>
      <c r="AG20" s="23">
        <f>MAX(Pruebas!AG3:AG53)</f>
        <v>16</v>
      </c>
      <c r="AH20" s="3"/>
      <c r="AI20" s="3"/>
      <c r="AJ20" s="3"/>
      <c r="AK20" s="3"/>
      <c r="AL20" s="3">
        <f>MAX(Pruebas!AL3:AL53)</f>
        <v>392.9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 s="36" customFormat="1" x14ac:dyDescent="0.25">
      <c r="A21" s="1" t="s">
        <v>385</v>
      </c>
      <c r="B21" s="1"/>
      <c r="C21" s="1"/>
      <c r="D21" s="1"/>
      <c r="E21" s="1"/>
      <c r="F21" s="1"/>
      <c r="G21" s="3"/>
      <c r="H21" s="3"/>
      <c r="I21" s="3"/>
      <c r="J21" s="1"/>
      <c r="K21" s="1"/>
      <c r="L21" s="1"/>
      <c r="M21" s="3"/>
      <c r="N21" s="3"/>
      <c r="O21" s="3"/>
      <c r="P21" s="3"/>
      <c r="Q21" s="3"/>
      <c r="R21" s="3"/>
      <c r="S21" s="3"/>
      <c r="T21" s="1"/>
      <c r="U21" s="1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 s="36" customFormat="1" ht="15" customHeight="1" x14ac:dyDescent="0.25">
      <c r="A22" s="1" t="s">
        <v>386</v>
      </c>
      <c r="B22" s="1"/>
      <c r="C22" s="1"/>
      <c r="D22" s="1"/>
      <c r="E22" s="1"/>
      <c r="F22" s="1"/>
      <c r="G22" s="3"/>
      <c r="H22" s="3"/>
      <c r="I22" s="3"/>
      <c r="J22" s="1"/>
      <c r="K22" s="1"/>
      <c r="L22" s="1"/>
      <c r="M22" s="63" t="s">
        <v>251</v>
      </c>
      <c r="N22" s="64"/>
      <c r="O22" s="64"/>
      <c r="P22" s="64"/>
      <c r="Q22" s="63" t="s">
        <v>252</v>
      </c>
      <c r="R22" s="63" t="s">
        <v>253</v>
      </c>
      <c r="S22" s="64"/>
      <c r="T22" s="65"/>
      <c r="U22" s="65"/>
      <c r="V22" s="63" t="s">
        <v>254</v>
      </c>
      <c r="W22" s="63" t="s">
        <v>255</v>
      </c>
      <c r="X22" s="64"/>
      <c r="Y22" s="64"/>
      <c r="Z22" s="63" t="s">
        <v>49</v>
      </c>
      <c r="AA22" s="64"/>
      <c r="AB22" s="64"/>
      <c r="AC22" s="64"/>
      <c r="AD22" s="63" t="s">
        <v>256</v>
      </c>
      <c r="AE22" s="64"/>
      <c r="AF22" s="63" t="s">
        <v>183</v>
      </c>
      <c r="AG22" s="63" t="s">
        <v>74</v>
      </c>
      <c r="AH22" s="3"/>
      <c r="AI22" s="3"/>
      <c r="AJ22" s="3"/>
      <c r="AK22" s="3"/>
      <c r="AL22" s="3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s="36" customFormat="1" ht="15" customHeight="1" x14ac:dyDescent="0.25">
      <c r="A23" s="1" t="s">
        <v>384</v>
      </c>
      <c r="B23" s="1"/>
      <c r="C23" s="1"/>
      <c r="D23" s="1"/>
      <c r="E23" s="1"/>
      <c r="F23" s="1"/>
      <c r="G23" s="3"/>
      <c r="H23" s="3"/>
      <c r="I23" s="3"/>
      <c r="J23" s="1"/>
      <c r="K23" s="1"/>
      <c r="L23" s="1"/>
      <c r="M23" s="64"/>
      <c r="N23" s="64"/>
      <c r="O23" s="64"/>
      <c r="P23" s="64"/>
      <c r="Q23" s="64"/>
      <c r="R23" s="64" t="s">
        <v>273</v>
      </c>
      <c r="S23" s="64" t="s">
        <v>1</v>
      </c>
      <c r="T23" s="65"/>
      <c r="U23" s="65"/>
      <c r="V23" s="63"/>
      <c r="W23" s="63"/>
      <c r="X23" s="64" t="s">
        <v>1</v>
      </c>
      <c r="Y23" s="64"/>
      <c r="Z23" s="64"/>
      <c r="AA23" s="64"/>
      <c r="AB23" s="64"/>
      <c r="AC23" s="64"/>
      <c r="AD23" s="64"/>
      <c r="AE23" s="64"/>
      <c r="AF23" s="64"/>
      <c r="AG23" s="64"/>
      <c r="AH23" s="3"/>
      <c r="AI23" s="3"/>
      <c r="AJ23" s="3"/>
      <c r="AK23" s="3"/>
      <c r="AL23" s="3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s="36" customFormat="1" ht="15" customHeight="1" x14ac:dyDescent="0.25">
      <c r="A24" s="1"/>
      <c r="B24" s="1"/>
      <c r="C24" s="1"/>
      <c r="D24" s="1"/>
      <c r="E24" s="1"/>
      <c r="F24" s="1"/>
      <c r="G24" s="3"/>
      <c r="H24" s="3"/>
      <c r="I24" s="3"/>
      <c r="J24" s="1"/>
      <c r="K24" s="1"/>
      <c r="L24" s="1"/>
      <c r="M24" s="64"/>
      <c r="N24" s="64"/>
      <c r="O24" s="64"/>
      <c r="P24" s="64"/>
      <c r="Q24" s="64"/>
      <c r="R24" s="64"/>
      <c r="S24" s="64"/>
      <c r="T24" s="65"/>
      <c r="U24" s="65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3"/>
      <c r="AI24" s="3"/>
      <c r="AJ24" s="3"/>
      <c r="AK24" s="3"/>
      <c r="AL24" s="3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s="36" customFormat="1" ht="15" customHeight="1" x14ac:dyDescent="0.25">
      <c r="A25" s="56" t="s">
        <v>381</v>
      </c>
      <c r="B25" s="56"/>
      <c r="C25" s="56"/>
      <c r="D25" s="56"/>
      <c r="E25" s="62" t="s">
        <v>263</v>
      </c>
      <c r="F25" s="62"/>
      <c r="G25" s="66"/>
      <c r="H25" s="66"/>
      <c r="I25" s="66"/>
      <c r="J25" s="62"/>
      <c r="K25" s="62"/>
      <c r="L25" s="62"/>
      <c r="M25" s="67"/>
      <c r="N25" s="67"/>
      <c r="O25" s="67"/>
      <c r="P25" s="67"/>
      <c r="Q25" s="67"/>
      <c r="R25" s="67"/>
      <c r="S25" s="67"/>
      <c r="T25" s="68"/>
      <c r="U25" s="68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6"/>
      <c r="AI25" s="66"/>
      <c r="AJ25" s="66"/>
      <c r="AK25" s="66"/>
      <c r="AL25" s="66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</row>
    <row r="26" spans="1:53" s="36" customFormat="1" ht="15" customHeight="1" x14ac:dyDescent="0.25">
      <c r="A26" s="1" t="s">
        <v>243</v>
      </c>
      <c r="B26" s="1"/>
      <c r="C26" s="1"/>
      <c r="D26" s="1"/>
      <c r="E26" s="1"/>
      <c r="F26" s="1"/>
      <c r="G26" s="3"/>
      <c r="H26" s="3"/>
      <c r="I26" s="3"/>
      <c r="J26" s="1"/>
      <c r="K26" s="1"/>
      <c r="L26" s="3">
        <f>AVERAGE(Pruebas!L54:L89)</f>
        <v>10.791428571428574</v>
      </c>
      <c r="M26" s="64">
        <f>AVERAGE(Pruebas!M54:M89)</f>
        <v>7.7697222222222235</v>
      </c>
      <c r="N26" s="64">
        <f>AVERAGE(Pruebas!N54:N89)</f>
        <v>228.55555555555554</v>
      </c>
      <c r="O26" s="64">
        <f>AVERAGE(Pruebas!O54:O89)</f>
        <v>109.63333333333333</v>
      </c>
      <c r="P26" s="64">
        <f>AVERAGE(Pruebas!P54:P89)</f>
        <v>162.36666666666667</v>
      </c>
      <c r="Q26" s="64">
        <f>AVERAGE(Pruebas!Q54:Q89)</f>
        <v>6.0933333333333337</v>
      </c>
      <c r="R26" s="64">
        <f>AVERAGE(Pruebas!R54:R89)</f>
        <v>20.861111111111111</v>
      </c>
      <c r="S26" s="64"/>
      <c r="T26" s="65"/>
      <c r="U26" s="65"/>
      <c r="V26" s="64">
        <f>AVERAGE(Pruebas!V54:V89)</f>
        <v>164.75833333333333</v>
      </c>
      <c r="W26" s="64">
        <f>AVERAGE(Pruebas!W54:W89)</f>
        <v>5.2722222222222221</v>
      </c>
      <c r="X26" s="64"/>
      <c r="Y26" s="64"/>
      <c r="Z26" s="64">
        <f>AVERAGE(Pruebas!Z54:Z89)</f>
        <v>0.68</v>
      </c>
      <c r="AA26" s="64"/>
      <c r="AB26" s="64"/>
      <c r="AC26" s="64">
        <f>AVERAGE(Pruebas!AC54:AC89)</f>
        <v>0.36916666666666664</v>
      </c>
      <c r="AD26" s="64">
        <f>AVERAGE(Pruebas!AD54:AD89)</f>
        <v>91.972222222222214</v>
      </c>
      <c r="AE26" s="64"/>
      <c r="AF26" s="64">
        <f>AVERAGE(Pruebas!AF54:AF89)</f>
        <v>1.9416666666666669</v>
      </c>
      <c r="AG26" s="64">
        <f>AVERAGE(Pruebas!AG54:AG89)</f>
        <v>0.86861111111111111</v>
      </c>
      <c r="AH26" s="3"/>
      <c r="AI26" s="3"/>
      <c r="AJ26" s="3"/>
      <c r="AK26" s="3"/>
      <c r="AL26" s="3">
        <f>AVERAGE(Pruebas!AL54:AL89)</f>
        <v>121.32499999999997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1"/>
      <c r="AZ26" s="1"/>
      <c r="BA26" s="1"/>
    </row>
    <row r="27" spans="1:53" s="36" customFormat="1" ht="15" customHeight="1" x14ac:dyDescent="0.25">
      <c r="A27" s="1" t="s">
        <v>244</v>
      </c>
      <c r="B27" s="1"/>
      <c r="C27" s="1"/>
      <c r="D27" s="1"/>
      <c r="E27" s="1"/>
      <c r="F27" s="1"/>
      <c r="G27" s="3"/>
      <c r="H27" s="3"/>
      <c r="I27" s="3"/>
      <c r="J27" s="1"/>
      <c r="K27" s="1"/>
      <c r="L27" s="3">
        <f>MIN(Pruebas!L54:L89)</f>
        <v>6.1</v>
      </c>
      <c r="M27" s="63">
        <f>MIN(Pruebas!M54:M89)</f>
        <v>6.33</v>
      </c>
      <c r="N27" s="64">
        <f>MIN(Pruebas!N54:N89)</f>
        <v>4.4000000000000004</v>
      </c>
      <c r="O27" s="64">
        <f>MIN(Pruebas!O54:O89)</f>
        <v>10</v>
      </c>
      <c r="P27" s="64">
        <f>MIN(Pruebas!P54:P89)</f>
        <v>3.3</v>
      </c>
      <c r="Q27" s="23">
        <f>SMALL(Pruebas!Q54:Q89,COUNTIF(Pruebas!$Q$54:$Q$89,-1)+1)</f>
        <v>4.57</v>
      </c>
      <c r="R27" s="3">
        <f>SMALL(Pruebas!R54:R89,COUNTIF(Pruebas!$R$54:$R$89,-1)+1)</f>
        <v>0</v>
      </c>
      <c r="S27" s="64"/>
      <c r="T27" s="65"/>
      <c r="U27" s="65"/>
      <c r="V27" s="64">
        <f>MIN(Pruebas!V54:V89)</f>
        <v>0</v>
      </c>
      <c r="W27" s="64">
        <f>MIN(Pruebas!W54:W89)</f>
        <v>0</v>
      </c>
      <c r="X27" s="64"/>
      <c r="Y27" s="64"/>
      <c r="Z27" s="64">
        <f>MIN(Pruebas!Z54:Z89)</f>
        <v>0</v>
      </c>
      <c r="AA27" s="64"/>
      <c r="AB27" s="64"/>
      <c r="AC27" s="64">
        <f>MIN(Pruebas!AC54:AC89)</f>
        <v>0</v>
      </c>
      <c r="AD27" s="64">
        <f>MIN(Pruebas!AD54:AD89)</f>
        <v>0</v>
      </c>
      <c r="AE27" s="64"/>
      <c r="AF27" s="64">
        <f>MIN(Pruebas!AF54:AF89)</f>
        <v>0</v>
      </c>
      <c r="AG27" s="64">
        <f>MIN(Pruebas!AG54:AG89)</f>
        <v>0</v>
      </c>
      <c r="AH27" s="3"/>
      <c r="AI27" s="3"/>
      <c r="AJ27" s="3"/>
      <c r="AK27" s="3"/>
      <c r="AL27" s="3">
        <f>MIN(Pruebas!AL54:AL89)</f>
        <v>1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1"/>
      <c r="AZ27" s="1"/>
      <c r="BA27" s="1"/>
    </row>
    <row r="28" spans="1:53" s="36" customFormat="1" ht="15" customHeight="1" x14ac:dyDescent="0.25">
      <c r="A28" s="1" t="s">
        <v>245</v>
      </c>
      <c r="B28" s="1"/>
      <c r="C28" s="1"/>
      <c r="D28" s="1"/>
      <c r="E28" s="1"/>
      <c r="F28" s="1"/>
      <c r="G28" s="3"/>
      <c r="H28" s="3"/>
      <c r="I28" s="3"/>
      <c r="J28" s="1"/>
      <c r="K28" s="1"/>
      <c r="L28" s="3">
        <f>MAX(Pruebas!L54:L89)</f>
        <v>18</v>
      </c>
      <c r="M28" s="63">
        <f>MAX(Pruebas!M54:M89)</f>
        <v>8.66</v>
      </c>
      <c r="N28" s="64">
        <f>MAX(Pruebas!N54:N89)</f>
        <v>486</v>
      </c>
      <c r="O28" s="64">
        <f>MAX(Pruebas!O54:O89)</f>
        <v>236</v>
      </c>
      <c r="P28" s="64">
        <f>MAX(Pruebas!P54:P89)</f>
        <v>342</v>
      </c>
      <c r="Q28" s="69">
        <f>MAX(Pruebas!Q54:Q89)</f>
        <v>9.25</v>
      </c>
      <c r="R28" s="63">
        <f>MAX(Pruebas!R54:R89)</f>
        <v>600</v>
      </c>
      <c r="S28" s="64"/>
      <c r="T28" s="65"/>
      <c r="U28" s="65"/>
      <c r="V28" s="63">
        <f>MAX(Pruebas!V54:V89)</f>
        <v>1934</v>
      </c>
      <c r="W28" s="63">
        <f>MAX(Pruebas!W54:W89)</f>
        <v>55.6</v>
      </c>
      <c r="X28" s="64"/>
      <c r="Y28" s="64"/>
      <c r="Z28" s="63">
        <f>MAX(Pruebas!Z54:Z89)</f>
        <v>14.6</v>
      </c>
      <c r="AA28" s="64"/>
      <c r="AB28" s="64"/>
      <c r="AC28" s="64">
        <f>MAX(Pruebas!AC54:AC89)</f>
        <v>13.1</v>
      </c>
      <c r="AD28" s="63">
        <f>MAX(Pruebas!AD54:AD89)</f>
        <v>1708</v>
      </c>
      <c r="AE28" s="64"/>
      <c r="AF28" s="63">
        <f>MAX(Pruebas!AF54:AF89)</f>
        <v>23.6</v>
      </c>
      <c r="AG28" s="63">
        <f>MAX(Pruebas!AG54:AG89)</f>
        <v>31.2</v>
      </c>
      <c r="AH28" s="3"/>
      <c r="AI28" s="3"/>
      <c r="AJ28" s="3"/>
      <c r="AK28" s="3"/>
      <c r="AL28" s="70">
        <f>MAX(Pruebas!AL54:AL89)</f>
        <v>2490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1"/>
      <c r="AZ28" s="1"/>
      <c r="BA28" s="1"/>
    </row>
    <row r="29" spans="1:53" s="36" customFormat="1" ht="15" customHeight="1" x14ac:dyDescent="0.25">
      <c r="A29" s="1" t="s">
        <v>385</v>
      </c>
      <c r="B29" s="1"/>
      <c r="C29" s="1"/>
      <c r="D29" s="1"/>
      <c r="E29" s="1"/>
      <c r="F29" s="1"/>
      <c r="G29" s="3"/>
      <c r="H29" s="3"/>
      <c r="I29" s="3"/>
      <c r="J29" s="1"/>
      <c r="K29" s="1"/>
      <c r="L29" s="1"/>
      <c r="M29" s="64"/>
      <c r="N29" s="64"/>
      <c r="O29" s="64"/>
      <c r="P29" s="64"/>
      <c r="Q29" s="64"/>
      <c r="R29" s="64"/>
      <c r="S29" s="64"/>
      <c r="T29" s="65"/>
      <c r="U29" s="65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3"/>
      <c r="AI29" s="3"/>
      <c r="AJ29" s="3"/>
      <c r="AK29" s="3"/>
      <c r="AL29" s="70" t="s">
        <v>19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3" s="36" customFormat="1" ht="15" customHeight="1" x14ac:dyDescent="0.25">
      <c r="A30" s="1" t="s">
        <v>386</v>
      </c>
      <c r="B30" s="1"/>
      <c r="C30" s="1"/>
      <c r="D30" s="1"/>
      <c r="E30" s="1"/>
      <c r="F30" s="1"/>
      <c r="G30" s="3"/>
      <c r="H30" s="3"/>
      <c r="I30" s="3"/>
      <c r="J30" s="1"/>
      <c r="K30" s="1"/>
      <c r="L30" s="1"/>
      <c r="M30" s="63" t="s">
        <v>246</v>
      </c>
      <c r="N30" s="64"/>
      <c r="O30" s="64"/>
      <c r="P30" s="64"/>
      <c r="Q30" s="63" t="s">
        <v>247</v>
      </c>
      <c r="R30" s="63" t="s">
        <v>250</v>
      </c>
      <c r="S30" s="64"/>
      <c r="T30" s="65"/>
      <c r="U30" s="65"/>
      <c r="V30" s="63" t="s">
        <v>257</v>
      </c>
      <c r="W30" s="63" t="s">
        <v>258</v>
      </c>
      <c r="X30" s="64"/>
      <c r="Y30" s="64"/>
      <c r="Z30" s="63" t="s">
        <v>259</v>
      </c>
      <c r="AA30" s="64"/>
      <c r="AB30" s="64"/>
      <c r="AC30" s="64"/>
      <c r="AD30" s="63" t="s">
        <v>260</v>
      </c>
      <c r="AE30" s="64"/>
      <c r="AF30" s="63" t="s">
        <v>261</v>
      </c>
      <c r="AG30" s="63" t="s">
        <v>18</v>
      </c>
      <c r="AH30" s="3"/>
      <c r="AI30" s="3"/>
      <c r="AJ30" s="3"/>
      <c r="AK30" s="3"/>
      <c r="AL30" s="3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 s="36" customFormat="1" x14ac:dyDescent="0.25">
      <c r="A31" s="1" t="s">
        <v>384</v>
      </c>
      <c r="B31" s="1"/>
      <c r="C31" s="1"/>
      <c r="D31" s="1"/>
      <c r="E31" s="1"/>
      <c r="F31" s="1"/>
      <c r="G31" s="3"/>
      <c r="H31" s="3"/>
      <c r="I31" s="3"/>
      <c r="J31" s="1"/>
      <c r="K31" s="1"/>
      <c r="L31" s="1"/>
      <c r="M31" s="64"/>
      <c r="N31" s="64"/>
      <c r="O31" s="64"/>
      <c r="P31" s="64"/>
      <c r="Q31" s="64" t="s">
        <v>248</v>
      </c>
      <c r="R31" s="64" t="s">
        <v>249</v>
      </c>
      <c r="S31" s="64"/>
      <c r="T31" s="65"/>
      <c r="U31" s="65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3"/>
      <c r="AI31" s="3"/>
      <c r="AJ31" s="3"/>
      <c r="AK31" s="3"/>
      <c r="AL31" s="3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 s="36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1:53" s="36" customFormat="1" x14ac:dyDescent="0.25">
      <c r="A33" s="56" t="s">
        <v>382</v>
      </c>
      <c r="B33" s="56"/>
      <c r="C33" s="56"/>
      <c r="D33" s="56"/>
      <c r="E33" s="62" t="s">
        <v>262</v>
      </c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</row>
    <row r="34" spans="1:53" s="1" customFormat="1" x14ac:dyDescent="0.25">
      <c r="A34" s="1" t="s">
        <v>243</v>
      </c>
      <c r="G34" s="3"/>
      <c r="H34" s="3"/>
      <c r="I34" s="3"/>
      <c r="L34" s="3">
        <f>AVERAGE(Pruebas!L90:L93)</f>
        <v>8.4</v>
      </c>
      <c r="M34" s="23">
        <f>AVERAGE(Pruebas!M90:M93)</f>
        <v>5.4674999999999994</v>
      </c>
      <c r="N34" s="3">
        <f>AVERAGE(Pruebas!N90:N93)</f>
        <v>400.75</v>
      </c>
      <c r="O34" s="3">
        <f>AVERAGE(Pruebas!O90:O93)</f>
        <v>191.5</v>
      </c>
      <c r="P34" s="3">
        <f>AVERAGE(Pruebas!P90:P93)</f>
        <v>285</v>
      </c>
      <c r="Q34" s="3">
        <f>AVERAGE(Pruebas!Q90:Q93)</f>
        <v>6.3325000000000005</v>
      </c>
      <c r="R34" s="23">
        <f>AVERAGE(Pruebas!R90:R93)</f>
        <v>1</v>
      </c>
      <c r="S34" s="3"/>
      <c r="V34" s="23">
        <f>AVERAGE(Pruebas!V90:V93)</f>
        <v>2061.7999999999997</v>
      </c>
      <c r="W34" s="3">
        <f>AVERAGE(Pruebas!W90:W93)</f>
        <v>1.75</v>
      </c>
      <c r="X34" s="3"/>
      <c r="Y34" s="3"/>
      <c r="Z34" s="23">
        <f>AVERAGE(Pruebas!Z90:Z93)</f>
        <v>10.25</v>
      </c>
      <c r="AA34" s="3"/>
      <c r="AB34" s="3"/>
      <c r="AC34" s="3">
        <f>AVERAGE(Pruebas!AC90:AC93)</f>
        <v>4.05</v>
      </c>
      <c r="AD34" s="23">
        <f>AVERAGE(Pruebas!AD90:AD93)</f>
        <v>2867.05</v>
      </c>
      <c r="AE34" s="3"/>
      <c r="AF34" s="3">
        <f>AVERAGE(Pruebas!AF90:AF93)</f>
        <v>21.175000000000001</v>
      </c>
      <c r="AG34" s="3">
        <f>AVERAGE(Pruebas!AG90:AG93)</f>
        <v>5.5</v>
      </c>
      <c r="AH34" s="3"/>
      <c r="AI34" s="3"/>
      <c r="AJ34" s="3"/>
      <c r="AK34" s="3"/>
      <c r="AL34" s="3">
        <f>AVERAGE(Pruebas!AL90:AL93)</f>
        <v>2832.4250000000002</v>
      </c>
    </row>
    <row r="35" spans="1:53" s="1" customFormat="1" x14ac:dyDescent="0.25">
      <c r="A35" s="1" t="s">
        <v>244</v>
      </c>
      <c r="G35" s="3"/>
      <c r="H35" s="3"/>
      <c r="I35" s="3"/>
      <c r="L35" s="3">
        <f>MIN(Pruebas!L90:L93)</f>
        <v>7.9</v>
      </c>
      <c r="M35" s="23">
        <f>MIN(Pruebas!M90:M93)</f>
        <v>4.1500000000000004</v>
      </c>
      <c r="N35" s="3">
        <f>MIN(Pruebas!N90:N93)</f>
        <v>220</v>
      </c>
      <c r="O35" s="3">
        <f>MIN(Pruebas!O90:O93)</f>
        <v>104</v>
      </c>
      <c r="P35" s="3">
        <f>MIN(Pruebas!P90:P93)</f>
        <v>156</v>
      </c>
      <c r="Q35" s="3">
        <f>MIN(Pruebas!Q90:Q93)</f>
        <v>6</v>
      </c>
      <c r="R35" s="23">
        <f>SMALL(Pruebas!R90:R93,COUNTIF(Pruebas!$R$90:$R$93,-1)+1)</f>
        <v>1</v>
      </c>
      <c r="S35" s="3"/>
      <c r="V35" s="23">
        <f>MIN(Pruebas!V90:V93)</f>
        <v>557.79999999999995</v>
      </c>
      <c r="W35" s="3">
        <f>MIN(Pruebas!W90:W93)</f>
        <v>0.6</v>
      </c>
      <c r="X35" s="3"/>
      <c r="Y35" s="3"/>
      <c r="Z35" s="23">
        <f>MIN(Pruebas!Z90:Z93)</f>
        <v>4.7</v>
      </c>
      <c r="AA35" s="3"/>
      <c r="AB35" s="3"/>
      <c r="AC35" s="3">
        <f>MIN(Pruebas!AC90:AC93)</f>
        <v>0.6</v>
      </c>
      <c r="AD35" s="23">
        <f>MIN(Pruebas!AD90:AD93)</f>
        <v>524</v>
      </c>
      <c r="AE35" s="3"/>
      <c r="AF35" s="3">
        <f>MIN(Pruebas!AF90:AF93)</f>
        <v>9.9</v>
      </c>
      <c r="AG35" s="3">
        <f>MIN(Pruebas!AG90:AG93)</f>
        <v>1.5</v>
      </c>
      <c r="AH35" s="3"/>
      <c r="AI35" s="3"/>
      <c r="AJ35" s="3"/>
      <c r="AK35" s="3"/>
      <c r="AL35" s="3">
        <f>MIN(Pruebas!AL90:AL93)</f>
        <v>1286.9000000000001</v>
      </c>
    </row>
    <row r="36" spans="1:53" s="1" customFormat="1" x14ac:dyDescent="0.25">
      <c r="A36" s="1" t="s">
        <v>245</v>
      </c>
      <c r="G36" s="3"/>
      <c r="H36" s="3"/>
      <c r="I36" s="3"/>
      <c r="L36" s="3">
        <f>MAX(Pruebas!L90:L93)</f>
        <v>9</v>
      </c>
      <c r="M36" s="3">
        <f>MAX(Pruebas!M90:M93)</f>
        <v>6.85</v>
      </c>
      <c r="N36" s="3">
        <f>MAX(Pruebas!N90:N93)</f>
        <v>662</v>
      </c>
      <c r="O36" s="3">
        <f>MAX(Pruebas!O90:O93)</f>
        <v>322</v>
      </c>
      <c r="P36" s="3">
        <f>MAX(Pruebas!P90:P93)</f>
        <v>472</v>
      </c>
      <c r="Q36" s="3">
        <f>MAX(Pruebas!Q90:Q93)</f>
        <v>6.69</v>
      </c>
      <c r="R36" s="23">
        <f>MAX(Pruebas!R90:R93)</f>
        <v>3</v>
      </c>
      <c r="S36" s="3"/>
      <c r="V36" s="23">
        <f>MAX(Pruebas!V90:V93)</f>
        <v>3847.4</v>
      </c>
      <c r="W36" s="3">
        <f>MAX(Pruebas!W90:W93)</f>
        <v>2.4</v>
      </c>
      <c r="X36" s="3"/>
      <c r="Y36" s="3"/>
      <c r="Z36" s="23">
        <f>MAX(Pruebas!Z90:Z93)</f>
        <v>15</v>
      </c>
      <c r="AA36" s="3"/>
      <c r="AB36" s="3"/>
      <c r="AC36" s="3">
        <f>MAX(Pruebas!AC90:AC93)</f>
        <v>6.5</v>
      </c>
      <c r="AD36" s="23">
        <f>MAX(Pruebas!AD90:AD93)</f>
        <v>5610.5</v>
      </c>
      <c r="AE36" s="3"/>
      <c r="AF36" s="23">
        <f>MAX(Pruebas!AF90:AF93)</f>
        <v>33.700000000000003</v>
      </c>
      <c r="AG36" s="23">
        <f>MAX(Pruebas!AG90:AG93)</f>
        <v>12.9</v>
      </c>
      <c r="AH36" s="3"/>
      <c r="AI36" s="3"/>
      <c r="AJ36" s="3"/>
      <c r="AK36" s="3"/>
      <c r="AL36" s="70">
        <f>MAX(Pruebas!AL90:AL93)</f>
        <v>4517.3</v>
      </c>
    </row>
    <row r="37" spans="1:53" s="1" customFormat="1" ht="15" customHeight="1" x14ac:dyDescent="0.25">
      <c r="A37" s="1" t="s">
        <v>385</v>
      </c>
      <c r="AL37" s="80" t="s">
        <v>265</v>
      </c>
    </row>
    <row r="38" spans="1:53" s="65" customFormat="1" ht="15" customHeight="1" x14ac:dyDescent="0.25">
      <c r="A38" s="1" t="s">
        <v>386</v>
      </c>
      <c r="M38" s="71" t="s">
        <v>265</v>
      </c>
      <c r="R38" s="71" t="s">
        <v>274</v>
      </c>
      <c r="V38" s="71" t="s">
        <v>266</v>
      </c>
      <c r="Z38" s="71" t="s">
        <v>266</v>
      </c>
      <c r="AD38" s="71" t="s">
        <v>266</v>
      </c>
      <c r="AF38" s="71" t="s">
        <v>267</v>
      </c>
      <c r="AG38" s="71" t="s">
        <v>241</v>
      </c>
    </row>
    <row r="39" spans="1:53" s="1" customFormat="1" x14ac:dyDescent="0.25">
      <c r="A39" s="1" t="s">
        <v>384</v>
      </c>
      <c r="R39" s="1" t="s">
        <v>242</v>
      </c>
    </row>
    <row r="41" spans="1:53" s="32" customFormat="1" x14ac:dyDescent="0.25">
      <c r="A41" s="58" t="s">
        <v>388</v>
      </c>
      <c r="B41" s="57"/>
      <c r="C41" s="57"/>
      <c r="D41" s="57"/>
      <c r="E41" s="57"/>
      <c r="F41" s="57"/>
      <c r="G41" s="57"/>
      <c r="H41" s="57"/>
      <c r="I41" s="57"/>
    </row>
    <row r="42" spans="1:53" ht="45" x14ac:dyDescent="0.25">
      <c r="A42" s="81" t="s">
        <v>290</v>
      </c>
      <c r="B42" s="81" t="s">
        <v>287</v>
      </c>
      <c r="C42" s="81" t="s">
        <v>288</v>
      </c>
      <c r="D42" s="81" t="s">
        <v>367</v>
      </c>
      <c r="E42" s="81" t="s">
        <v>81</v>
      </c>
      <c r="F42" s="82" t="s">
        <v>366</v>
      </c>
    </row>
    <row r="43" spans="1:53" x14ac:dyDescent="0.25">
      <c r="A43" s="11" t="s">
        <v>291</v>
      </c>
      <c r="B43" s="11" t="s">
        <v>285</v>
      </c>
      <c r="C43" s="11" t="s">
        <v>286</v>
      </c>
      <c r="D43" s="11" t="s">
        <v>289</v>
      </c>
      <c r="E43" s="11" t="s">
        <v>81</v>
      </c>
      <c r="F43" s="49" t="s">
        <v>365</v>
      </c>
    </row>
  </sheetData>
  <pageMargins left="0.7" right="0.7" top="0.75" bottom="0.75" header="0.3" footer="0.3"/>
  <pageSetup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zoomScale="85" zoomScaleNormal="85" workbookViewId="0">
      <selection activeCell="I22" sqref="I22"/>
    </sheetView>
  </sheetViews>
  <sheetFormatPr defaultRowHeight="15" x14ac:dyDescent="0.25"/>
  <cols>
    <col min="1" max="1" width="17.5703125" customWidth="1"/>
    <col min="2" max="2" width="16.7109375" customWidth="1"/>
    <col min="3" max="3" width="18" customWidth="1"/>
    <col min="4" max="4" width="51.7109375" customWidth="1"/>
    <col min="5" max="5" width="19" customWidth="1"/>
    <col min="6" max="6" width="9.140625" style="50"/>
  </cols>
  <sheetData>
    <row r="1" spans="1:6" x14ac:dyDescent="0.25">
      <c r="A1" s="11" t="s">
        <v>291</v>
      </c>
      <c r="B1" s="11" t="s">
        <v>285</v>
      </c>
      <c r="C1" s="11" t="s">
        <v>286</v>
      </c>
      <c r="D1" s="11" t="s">
        <v>289</v>
      </c>
      <c r="E1" s="11" t="s">
        <v>81</v>
      </c>
      <c r="F1" s="49" t="s">
        <v>365</v>
      </c>
    </row>
    <row r="2" spans="1:6" x14ac:dyDescent="0.25">
      <c r="A2" t="s">
        <v>2</v>
      </c>
      <c r="B2">
        <v>-10.349937000000001</v>
      </c>
      <c r="C2">
        <v>-76.961213000000001</v>
      </c>
      <c r="D2" t="s">
        <v>91</v>
      </c>
      <c r="E2" t="s">
        <v>3</v>
      </c>
      <c r="F2" s="50">
        <v>4078</v>
      </c>
    </row>
    <row r="3" spans="1:6" x14ac:dyDescent="0.25">
      <c r="A3" t="s">
        <v>4</v>
      </c>
      <c r="B3">
        <v>-10.357387080000001</v>
      </c>
      <c r="C3">
        <v>-76.998574509999898</v>
      </c>
      <c r="D3" t="s">
        <v>90</v>
      </c>
      <c r="E3" t="s">
        <v>3</v>
      </c>
      <c r="F3" s="50">
        <v>3556</v>
      </c>
    </row>
    <row r="4" spans="1:6" x14ac:dyDescent="0.25">
      <c r="A4" t="s">
        <v>4</v>
      </c>
      <c r="B4">
        <v>-10.357387080000001</v>
      </c>
      <c r="C4">
        <v>-76.998574509999898</v>
      </c>
      <c r="D4" t="s">
        <v>92</v>
      </c>
      <c r="E4" t="s">
        <v>3</v>
      </c>
      <c r="F4" s="50">
        <v>3556</v>
      </c>
    </row>
    <row r="5" spans="1:6" x14ac:dyDescent="0.25">
      <c r="A5" t="s">
        <v>10</v>
      </c>
      <c r="B5">
        <v>-10.358181930000001</v>
      </c>
      <c r="C5">
        <v>-77.002998899999895</v>
      </c>
      <c r="D5" t="s">
        <v>89</v>
      </c>
      <c r="E5" t="s">
        <v>3</v>
      </c>
      <c r="F5" s="50">
        <v>3579</v>
      </c>
    </row>
    <row r="6" spans="1:6" x14ac:dyDescent="0.25">
      <c r="A6" t="s">
        <v>11</v>
      </c>
      <c r="B6">
        <v>-10.37660108</v>
      </c>
      <c r="C6">
        <v>-76.938625970000004</v>
      </c>
      <c r="D6" t="s">
        <v>93</v>
      </c>
      <c r="E6" t="s">
        <v>3</v>
      </c>
      <c r="F6" s="50">
        <v>4325</v>
      </c>
    </row>
    <row r="7" spans="1:6" x14ac:dyDescent="0.25">
      <c r="A7" t="s">
        <v>7</v>
      </c>
      <c r="B7">
        <v>-10.358407</v>
      </c>
      <c r="C7">
        <v>-76.960269999999994</v>
      </c>
      <c r="D7" t="s">
        <v>94</v>
      </c>
      <c r="E7" t="s">
        <v>3</v>
      </c>
      <c r="F7" s="50">
        <v>4326</v>
      </c>
    </row>
    <row r="8" spans="1:6" x14ac:dyDescent="0.25">
      <c r="A8" t="s">
        <v>8</v>
      </c>
      <c r="B8">
        <v>-10.360768</v>
      </c>
      <c r="C8">
        <v>-77.002881470000005</v>
      </c>
      <c r="D8" t="s">
        <v>95</v>
      </c>
      <c r="E8" t="s">
        <v>3</v>
      </c>
      <c r="F8" s="50">
        <v>3446</v>
      </c>
    </row>
    <row r="9" spans="1:6" x14ac:dyDescent="0.25">
      <c r="A9" t="s">
        <v>38</v>
      </c>
      <c r="B9">
        <v>-10.40208165</v>
      </c>
      <c r="C9">
        <v>-76.753383310000004</v>
      </c>
      <c r="D9" t="s">
        <v>96</v>
      </c>
      <c r="E9" t="s">
        <v>83</v>
      </c>
      <c r="F9" s="50">
        <v>4177</v>
      </c>
    </row>
    <row r="10" spans="1:6" x14ac:dyDescent="0.25">
      <c r="A10" t="s">
        <v>39</v>
      </c>
      <c r="B10">
        <v>-10.33139186</v>
      </c>
      <c r="C10">
        <v>-76.737096179999895</v>
      </c>
      <c r="D10" t="s">
        <v>97</v>
      </c>
      <c r="E10" t="s">
        <v>83</v>
      </c>
      <c r="F10" s="50">
        <v>3940</v>
      </c>
    </row>
    <row r="11" spans="1:6" x14ac:dyDescent="0.25">
      <c r="A11" t="s">
        <v>16</v>
      </c>
      <c r="B11">
        <v>-10.236316690000001</v>
      </c>
      <c r="C11">
        <v>-76.966057840000005</v>
      </c>
      <c r="D11" t="s">
        <v>99</v>
      </c>
      <c r="E11" t="s">
        <v>17</v>
      </c>
      <c r="F11" s="50">
        <v>4071</v>
      </c>
    </row>
    <row r="12" spans="1:6" x14ac:dyDescent="0.25">
      <c r="A12" t="s">
        <v>18</v>
      </c>
      <c r="B12">
        <v>-10.1947799099999</v>
      </c>
      <c r="C12">
        <v>-76.963099869999894</v>
      </c>
      <c r="D12" t="s">
        <v>102</v>
      </c>
      <c r="E12" t="s">
        <v>17</v>
      </c>
      <c r="F12" s="50">
        <v>3860</v>
      </c>
    </row>
    <row r="13" spans="1:6" x14ac:dyDescent="0.25">
      <c r="A13" t="s">
        <v>24</v>
      </c>
      <c r="B13">
        <v>-10.15526603</v>
      </c>
      <c r="C13">
        <v>-76.923710619999895</v>
      </c>
      <c r="D13" t="s">
        <v>27</v>
      </c>
      <c r="E13" t="s">
        <v>17</v>
      </c>
      <c r="F13" s="50">
        <v>4160</v>
      </c>
    </row>
    <row r="14" spans="1:6" x14ac:dyDescent="0.25">
      <c r="A14" t="s">
        <v>25</v>
      </c>
      <c r="B14">
        <v>-10.17878775</v>
      </c>
      <c r="C14">
        <v>-76.931403029999899</v>
      </c>
      <c r="D14" t="s">
        <v>101</v>
      </c>
      <c r="E14" t="s">
        <v>17</v>
      </c>
      <c r="F14" s="50">
        <v>4019</v>
      </c>
    </row>
    <row r="15" spans="1:6" x14ac:dyDescent="0.25">
      <c r="A15" t="s">
        <v>26</v>
      </c>
      <c r="B15">
        <v>-10.19666215</v>
      </c>
      <c r="C15">
        <v>-77.029983259999895</v>
      </c>
      <c r="D15" t="s">
        <v>30</v>
      </c>
      <c r="E15" t="s">
        <v>17</v>
      </c>
      <c r="F15" s="50">
        <v>3232</v>
      </c>
    </row>
    <row r="16" spans="1:6" x14ac:dyDescent="0.25">
      <c r="A16" t="s">
        <v>28</v>
      </c>
      <c r="B16">
        <v>-10.198642</v>
      </c>
      <c r="C16">
        <v>-77.032573999999997</v>
      </c>
      <c r="D16" t="s">
        <v>191</v>
      </c>
      <c r="E16" t="s">
        <v>17</v>
      </c>
      <c r="F16" s="50">
        <v>3251</v>
      </c>
    </row>
    <row r="17" spans="1:6" x14ac:dyDescent="0.25">
      <c r="A17" t="s">
        <v>34</v>
      </c>
      <c r="B17">
        <v>-10.2326938599999</v>
      </c>
      <c r="C17">
        <v>-76.958244649999898</v>
      </c>
      <c r="D17" t="s">
        <v>100</v>
      </c>
      <c r="E17" t="s">
        <v>17</v>
      </c>
      <c r="F17" s="50">
        <v>4286</v>
      </c>
    </row>
    <row r="18" spans="1:6" x14ac:dyDescent="0.25">
      <c r="A18" t="s">
        <v>29</v>
      </c>
      <c r="B18">
        <v>-10.20512679</v>
      </c>
      <c r="C18">
        <v>-77.087688560000004</v>
      </c>
      <c r="D18" t="s">
        <v>108</v>
      </c>
      <c r="E18" t="s">
        <v>17</v>
      </c>
      <c r="F18" s="50">
        <v>2718</v>
      </c>
    </row>
    <row r="19" spans="1:6" x14ac:dyDescent="0.25">
      <c r="A19" t="s">
        <v>227</v>
      </c>
      <c r="B19">
        <v>-10.20165701</v>
      </c>
      <c r="C19">
        <v>-77.03071869</v>
      </c>
      <c r="D19" t="s">
        <v>98</v>
      </c>
      <c r="E19" t="s">
        <v>17</v>
      </c>
      <c r="F19" s="50">
        <v>3465</v>
      </c>
    </row>
    <row r="20" spans="1:6" x14ac:dyDescent="0.25">
      <c r="A20" t="s">
        <v>35</v>
      </c>
      <c r="B20">
        <v>-10.14233937</v>
      </c>
      <c r="C20">
        <v>-77.0267166699999</v>
      </c>
      <c r="D20" t="s">
        <v>103</v>
      </c>
      <c r="E20" t="s">
        <v>36</v>
      </c>
      <c r="F20" s="50">
        <v>3585</v>
      </c>
    </row>
    <row r="21" spans="1:6" x14ac:dyDescent="0.25">
      <c r="A21" t="s">
        <v>37</v>
      </c>
      <c r="B21">
        <v>-10.14233937</v>
      </c>
      <c r="C21">
        <v>-77.0267166699999</v>
      </c>
      <c r="D21" t="s">
        <v>104</v>
      </c>
      <c r="E21" t="s">
        <v>36</v>
      </c>
      <c r="F21" s="50">
        <v>3585</v>
      </c>
    </row>
    <row r="22" spans="1:6" x14ac:dyDescent="0.25">
      <c r="A22" t="s">
        <v>80</v>
      </c>
      <c r="B22">
        <v>-10.1513385199999</v>
      </c>
      <c r="C22">
        <v>-77.020769709999897</v>
      </c>
      <c r="D22" t="s">
        <v>105</v>
      </c>
      <c r="E22" t="s">
        <v>36</v>
      </c>
      <c r="F22" s="50">
        <v>3782</v>
      </c>
    </row>
    <row r="23" spans="1:6" x14ac:dyDescent="0.25">
      <c r="A23" t="s">
        <v>79</v>
      </c>
      <c r="B23">
        <v>-10.15027897</v>
      </c>
      <c r="C23">
        <v>-77.020308790000001</v>
      </c>
      <c r="D23" t="s">
        <v>58</v>
      </c>
      <c r="E23" t="s">
        <v>36</v>
      </c>
      <c r="F23" s="50">
        <v>3763</v>
      </c>
    </row>
    <row r="24" spans="1:6" x14ac:dyDescent="0.25">
      <c r="A24" t="s">
        <v>19</v>
      </c>
      <c r="B24">
        <v>-10.264756999999999</v>
      </c>
      <c r="C24">
        <v>-77.001080000000002</v>
      </c>
      <c r="D24" t="s">
        <v>368</v>
      </c>
      <c r="E24" t="s">
        <v>20</v>
      </c>
      <c r="F24" s="50">
        <v>4383</v>
      </c>
    </row>
    <row r="25" spans="1:6" x14ac:dyDescent="0.25">
      <c r="A25" t="s">
        <v>21</v>
      </c>
      <c r="B25">
        <v>-10.232633180000001</v>
      </c>
      <c r="C25">
        <v>-77.014085890000004</v>
      </c>
      <c r="D25" t="s">
        <v>369</v>
      </c>
      <c r="E25" t="s">
        <v>20</v>
      </c>
      <c r="F25" s="50">
        <v>3790</v>
      </c>
    </row>
    <row r="26" spans="1:6" x14ac:dyDescent="0.25">
      <c r="A26" t="s">
        <v>22</v>
      </c>
      <c r="B26">
        <v>-10.2218935299999</v>
      </c>
      <c r="C26">
        <v>-77.056578869999896</v>
      </c>
      <c r="D26" t="s">
        <v>107</v>
      </c>
      <c r="E26" t="s">
        <v>20</v>
      </c>
      <c r="F26" s="50">
        <v>3262</v>
      </c>
    </row>
    <row r="27" spans="1:6" x14ac:dyDescent="0.25">
      <c r="A27" t="s">
        <v>23</v>
      </c>
      <c r="B27">
        <v>-10.25091645</v>
      </c>
      <c r="C27">
        <v>-77.068337260000007</v>
      </c>
      <c r="D27" t="s">
        <v>109</v>
      </c>
      <c r="E27" t="s">
        <v>20</v>
      </c>
      <c r="F27" s="50">
        <v>3691</v>
      </c>
    </row>
    <row r="28" spans="1:6" x14ac:dyDescent="0.25">
      <c r="A28" t="s">
        <v>31</v>
      </c>
      <c r="B28">
        <v>-10.2555288</v>
      </c>
      <c r="C28">
        <v>-77.074370000000002</v>
      </c>
      <c r="D28" t="s">
        <v>180</v>
      </c>
      <c r="E28" t="s">
        <v>20</v>
      </c>
      <c r="F28" s="50">
        <v>3721</v>
      </c>
    </row>
    <row r="29" spans="1:6" x14ac:dyDescent="0.25">
      <c r="A29" t="s">
        <v>181</v>
      </c>
      <c r="B29">
        <v>-10.23568938</v>
      </c>
      <c r="C29">
        <v>-77.0691140899999</v>
      </c>
      <c r="D29" t="s">
        <v>110</v>
      </c>
      <c r="E29" t="s">
        <v>20</v>
      </c>
      <c r="F29" s="50">
        <v>3354</v>
      </c>
    </row>
    <row r="30" spans="1:6" x14ac:dyDescent="0.25">
      <c r="A30" t="s">
        <v>183</v>
      </c>
      <c r="B30">
        <v>-10.23872296</v>
      </c>
      <c r="C30">
        <v>-76.968823700000002</v>
      </c>
      <c r="D30" t="s">
        <v>111</v>
      </c>
      <c r="E30" t="s">
        <v>20</v>
      </c>
      <c r="F30" s="50">
        <v>4083</v>
      </c>
    </row>
    <row r="31" spans="1:6" x14ac:dyDescent="0.25">
      <c r="A31" t="s">
        <v>370</v>
      </c>
      <c r="B31">
        <v>-10.264607</v>
      </c>
      <c r="C31">
        <v>-77.001208000000005</v>
      </c>
      <c r="D31" t="s">
        <v>374</v>
      </c>
      <c r="E31" t="s">
        <v>20</v>
      </c>
      <c r="F31" s="50">
        <v>4366</v>
      </c>
    </row>
    <row r="32" spans="1:6" x14ac:dyDescent="0.25">
      <c r="A32" t="s">
        <v>371</v>
      </c>
      <c r="B32">
        <v>-10.27875</v>
      </c>
      <c r="C32">
        <v>-76.995993999999996</v>
      </c>
      <c r="D32" t="s">
        <v>376</v>
      </c>
      <c r="E32" t="s">
        <v>20</v>
      </c>
      <c r="F32" s="50">
        <v>4629</v>
      </c>
    </row>
    <row r="33" spans="1:6" x14ac:dyDescent="0.25">
      <c r="A33" t="s">
        <v>32</v>
      </c>
      <c r="B33">
        <v>-10.143792550000001</v>
      </c>
      <c r="C33">
        <v>-77.060892199999898</v>
      </c>
      <c r="D33" t="s">
        <v>112</v>
      </c>
      <c r="E33" t="s">
        <v>33</v>
      </c>
      <c r="F33" s="50">
        <v>3158</v>
      </c>
    </row>
    <row r="34" spans="1:6" x14ac:dyDescent="0.25">
      <c r="A34" t="s">
        <v>78</v>
      </c>
      <c r="B34">
        <v>-10.112007780000001</v>
      </c>
      <c r="C34">
        <v>-77.05248666</v>
      </c>
      <c r="D34" t="s">
        <v>113</v>
      </c>
      <c r="E34" t="s">
        <v>33</v>
      </c>
      <c r="F34" s="50">
        <v>3566</v>
      </c>
    </row>
    <row r="35" spans="1:6" x14ac:dyDescent="0.25">
      <c r="A35" t="s">
        <v>77</v>
      </c>
      <c r="B35">
        <v>-10.0880922</v>
      </c>
      <c r="C35">
        <v>-77.045883059999895</v>
      </c>
      <c r="D35" t="s">
        <v>59</v>
      </c>
      <c r="E35" t="s">
        <v>33</v>
      </c>
      <c r="F35" s="50">
        <v>3663</v>
      </c>
    </row>
    <row r="36" spans="1:6" x14ac:dyDescent="0.25">
      <c r="A36" t="s">
        <v>76</v>
      </c>
      <c r="B36">
        <v>-10.0945843199999</v>
      </c>
      <c r="C36">
        <v>-77.029773550000002</v>
      </c>
      <c r="D36" t="s">
        <v>60</v>
      </c>
      <c r="E36" t="s">
        <v>33</v>
      </c>
      <c r="F36" s="50">
        <v>3914</v>
      </c>
    </row>
    <row r="37" spans="1:6" x14ac:dyDescent="0.25">
      <c r="A37" t="s">
        <v>49</v>
      </c>
      <c r="B37">
        <v>-10.189680360000001</v>
      </c>
      <c r="C37">
        <v>-76.800459180000004</v>
      </c>
      <c r="D37" t="s">
        <v>110</v>
      </c>
      <c r="E37" t="s">
        <v>50</v>
      </c>
      <c r="F37" s="50">
        <v>4081</v>
      </c>
    </row>
    <row r="38" spans="1:6" x14ac:dyDescent="0.25">
      <c r="A38" t="s">
        <v>51</v>
      </c>
      <c r="B38">
        <v>-10.2434052599999</v>
      </c>
      <c r="C38">
        <v>-76.858777520000004</v>
      </c>
      <c r="D38" t="s">
        <v>52</v>
      </c>
      <c r="E38" t="s">
        <v>50</v>
      </c>
      <c r="F38" s="50">
        <v>4163</v>
      </c>
    </row>
    <row r="39" spans="1:6" x14ac:dyDescent="0.25">
      <c r="A39" t="s">
        <v>75</v>
      </c>
      <c r="B39">
        <v>-10.145903000000001</v>
      </c>
      <c r="C39">
        <v>-77.046226000000004</v>
      </c>
      <c r="D39" t="s">
        <v>114</v>
      </c>
      <c r="E39" t="s">
        <v>61</v>
      </c>
      <c r="F39" s="50">
        <v>3354</v>
      </c>
    </row>
    <row r="40" spans="1:6" x14ac:dyDescent="0.25">
      <c r="A40" t="s">
        <v>74</v>
      </c>
      <c r="B40">
        <v>-10.146024000000001</v>
      </c>
      <c r="C40">
        <v>-77.046790000000001</v>
      </c>
      <c r="D40" t="s">
        <v>115</v>
      </c>
      <c r="E40" t="s">
        <v>61</v>
      </c>
      <c r="F40" s="50">
        <v>3354</v>
      </c>
    </row>
    <row r="41" spans="1:6" x14ac:dyDescent="0.25">
      <c r="A41" t="s">
        <v>40</v>
      </c>
      <c r="B41">
        <v>-10.18015475</v>
      </c>
      <c r="C41">
        <v>-76.8901488099999</v>
      </c>
      <c r="D41" t="s">
        <v>228</v>
      </c>
      <c r="E41" t="s">
        <v>42</v>
      </c>
      <c r="F41" s="50">
        <v>4240</v>
      </c>
    </row>
    <row r="42" spans="1:6" x14ac:dyDescent="0.25">
      <c r="A42" t="s">
        <v>43</v>
      </c>
      <c r="B42">
        <v>-10.17124403</v>
      </c>
      <c r="C42">
        <v>-76.886150389999898</v>
      </c>
      <c r="D42" t="s">
        <v>46</v>
      </c>
      <c r="E42" t="s">
        <v>42</v>
      </c>
      <c r="F42" s="50">
        <v>4201</v>
      </c>
    </row>
    <row r="43" spans="1:6" x14ac:dyDescent="0.25">
      <c r="A43" t="s">
        <v>44</v>
      </c>
      <c r="B43">
        <v>-10.170500560000001</v>
      </c>
      <c r="C43">
        <v>-76.883597429999895</v>
      </c>
      <c r="D43" t="s">
        <v>48</v>
      </c>
      <c r="E43" t="s">
        <v>42</v>
      </c>
      <c r="F43" s="50">
        <v>4202</v>
      </c>
    </row>
    <row r="44" spans="1:6" x14ac:dyDescent="0.25">
      <c r="A44" t="s">
        <v>45</v>
      </c>
      <c r="B44">
        <v>-10.16080228</v>
      </c>
      <c r="C44">
        <v>-76.825829859999899</v>
      </c>
      <c r="D44" t="s">
        <v>41</v>
      </c>
      <c r="E44" t="s">
        <v>42</v>
      </c>
      <c r="F44" s="50">
        <v>3920</v>
      </c>
    </row>
    <row r="45" spans="1:6" x14ac:dyDescent="0.25">
      <c r="A45" t="s">
        <v>47</v>
      </c>
      <c r="B45">
        <v>-10.16579177</v>
      </c>
      <c r="C45">
        <v>-76.823202129999899</v>
      </c>
      <c r="D45" t="s">
        <v>117</v>
      </c>
      <c r="E45" t="s">
        <v>42</v>
      </c>
      <c r="F45" s="50">
        <v>3954</v>
      </c>
    </row>
    <row r="46" spans="1:6" x14ac:dyDescent="0.25">
      <c r="A46" t="s">
        <v>53</v>
      </c>
      <c r="B46">
        <v>-10.1844761199999</v>
      </c>
      <c r="C46">
        <v>-76.806216370000001</v>
      </c>
      <c r="D46" t="s">
        <v>116</v>
      </c>
      <c r="E46" t="s">
        <v>42</v>
      </c>
      <c r="F46" s="50">
        <v>3848</v>
      </c>
    </row>
    <row r="47" spans="1:6" x14ac:dyDescent="0.25">
      <c r="A47" t="s">
        <v>54</v>
      </c>
      <c r="B47">
        <v>-10.163831</v>
      </c>
      <c r="C47">
        <v>-76.810817</v>
      </c>
      <c r="D47" t="s">
        <v>161</v>
      </c>
      <c r="E47" t="s">
        <v>42</v>
      </c>
      <c r="F47" s="50">
        <v>3834</v>
      </c>
    </row>
    <row r="48" spans="1:6" x14ac:dyDescent="0.25">
      <c r="A48" t="s">
        <v>229</v>
      </c>
      <c r="B48">
        <v>-10.1671475499999</v>
      </c>
      <c r="C48">
        <v>-76.785561099999896</v>
      </c>
      <c r="D48" t="s">
        <v>55</v>
      </c>
      <c r="E48" t="s">
        <v>42</v>
      </c>
      <c r="F48" s="50">
        <v>3888</v>
      </c>
    </row>
    <row r="49" spans="1:6" x14ac:dyDescent="0.25">
      <c r="A49" t="s">
        <v>162</v>
      </c>
      <c r="B49">
        <v>-10.30718182</v>
      </c>
      <c r="C49">
        <v>-76.800576190000001</v>
      </c>
      <c r="D49" t="s">
        <v>118</v>
      </c>
      <c r="E49" t="s">
        <v>56</v>
      </c>
      <c r="F49" s="50">
        <v>4010</v>
      </c>
    </row>
    <row r="50" spans="1:6" x14ac:dyDescent="0.25">
      <c r="A50" t="s">
        <v>164</v>
      </c>
      <c r="B50">
        <v>-10.3103855499999</v>
      </c>
      <c r="C50">
        <v>-76.801725509999898</v>
      </c>
      <c r="D50" t="s">
        <v>120</v>
      </c>
      <c r="E50" t="s">
        <v>56</v>
      </c>
      <c r="F50" s="50">
        <v>3979</v>
      </c>
    </row>
    <row r="51" spans="1:6" x14ac:dyDescent="0.25">
      <c r="A51" t="s">
        <v>166</v>
      </c>
      <c r="B51">
        <v>-10.31145047</v>
      </c>
      <c r="C51">
        <v>-76.801095360000005</v>
      </c>
      <c r="D51" t="s">
        <v>57</v>
      </c>
      <c r="E51" t="s">
        <v>56</v>
      </c>
      <c r="F51" s="50">
        <v>3975</v>
      </c>
    </row>
    <row r="52" spans="1:6" x14ac:dyDescent="0.25">
      <c r="A52" t="s">
        <v>167</v>
      </c>
      <c r="B52">
        <v>-10.3276482499999</v>
      </c>
      <c r="C52">
        <v>-76.842166939999899</v>
      </c>
      <c r="D52" t="s">
        <v>119</v>
      </c>
      <c r="E52" t="s">
        <v>56</v>
      </c>
      <c r="F52" s="50">
        <v>4357</v>
      </c>
    </row>
    <row r="53" spans="1:6" x14ac:dyDescent="0.25">
      <c r="A53" t="s">
        <v>5</v>
      </c>
      <c r="B53">
        <v>-10.38777885</v>
      </c>
      <c r="C53">
        <v>-77.008471529999895</v>
      </c>
      <c r="D53" t="s">
        <v>121</v>
      </c>
      <c r="E53" t="s">
        <v>6</v>
      </c>
      <c r="F53" s="50">
        <v>3646</v>
      </c>
    </row>
    <row r="54" spans="1:6" x14ac:dyDescent="0.25">
      <c r="A54" t="s">
        <v>9</v>
      </c>
      <c r="B54">
        <v>-10.4140035599999</v>
      </c>
      <c r="C54">
        <v>-77.022589839999895</v>
      </c>
      <c r="D54" t="s">
        <v>122</v>
      </c>
      <c r="E54" t="s">
        <v>6</v>
      </c>
      <c r="F54" s="50">
        <v>3251</v>
      </c>
    </row>
    <row r="55" spans="1:6" x14ac:dyDescent="0.25">
      <c r="A55" t="s">
        <v>12</v>
      </c>
      <c r="B55">
        <v>-10.419701330000001</v>
      </c>
      <c r="C55">
        <v>-76.858933089999894</v>
      </c>
      <c r="D55" t="s">
        <v>123</v>
      </c>
      <c r="E55" t="s">
        <v>6</v>
      </c>
      <c r="F55" s="50">
        <v>4357</v>
      </c>
    </row>
    <row r="56" spans="1:6" x14ac:dyDescent="0.25">
      <c r="A56" t="s">
        <v>13</v>
      </c>
      <c r="B56">
        <v>-10.44959757</v>
      </c>
      <c r="C56">
        <v>-76.883110020000004</v>
      </c>
      <c r="D56" t="s">
        <v>124</v>
      </c>
      <c r="E56" t="s">
        <v>6</v>
      </c>
      <c r="F56" s="50">
        <v>4363</v>
      </c>
    </row>
    <row r="57" spans="1:6" x14ac:dyDescent="0.25">
      <c r="A57" t="s">
        <v>14</v>
      </c>
      <c r="B57">
        <v>-10.45776523</v>
      </c>
      <c r="C57">
        <v>-76.9430823699999</v>
      </c>
      <c r="D57" t="s">
        <v>125</v>
      </c>
      <c r="E57" t="s">
        <v>6</v>
      </c>
      <c r="F57" s="50">
        <v>4046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3"/>
  <sheetViews>
    <sheetView zoomScale="85" zoomScaleNormal="85" workbookViewId="0">
      <pane xSplit="1" ySplit="1" topLeftCell="B2" activePane="bottomRight" state="frozenSplit"/>
      <selection pane="topRight" activeCell="B1" sqref="B1"/>
      <selection pane="bottomLeft" activeCell="A8" sqref="A8"/>
      <selection pane="bottomRight" sqref="A1:XFD1"/>
    </sheetView>
  </sheetViews>
  <sheetFormatPr defaultRowHeight="15" x14ac:dyDescent="0.25"/>
  <cols>
    <col min="1" max="1" width="17.5703125" customWidth="1"/>
    <col min="2" max="2" width="11.42578125" customWidth="1"/>
    <col min="3" max="3" width="16.7109375" customWidth="1"/>
    <col min="4" max="4" width="18" customWidth="1"/>
    <col min="5" max="5" width="51.7109375" customWidth="1"/>
    <col min="6" max="6" width="20.28515625" customWidth="1"/>
    <col min="7" max="7" width="15" style="1" customWidth="1"/>
    <col min="8" max="8" width="22.7109375" style="1" customWidth="1"/>
    <col min="9" max="9" width="13.85546875" customWidth="1"/>
    <col min="10" max="10" width="18.5703125" customWidth="1"/>
    <col min="11" max="11" width="18.5703125" style="50" customWidth="1"/>
    <col min="12" max="12" width="16.85546875" style="1" customWidth="1"/>
    <col min="13" max="13" width="10" style="1" customWidth="1"/>
    <col min="14" max="14" width="18.5703125" style="1" customWidth="1"/>
    <col min="15" max="15" width="13.42578125" style="1" customWidth="1"/>
    <col min="16" max="16" width="13.140625" style="1" customWidth="1"/>
    <col min="17" max="17" width="19" style="1" customWidth="1"/>
    <col min="18" max="18" width="22" style="1" customWidth="1"/>
    <col min="19" max="19" width="21.28515625" style="1" customWidth="1"/>
    <col min="20" max="20" width="18.5703125" style="1" customWidth="1"/>
    <col min="21" max="21" width="11.5703125" customWidth="1"/>
    <col min="22" max="22" width="14.42578125" style="1" customWidth="1"/>
    <col min="23" max="23" width="13.7109375" style="1" customWidth="1"/>
    <col min="24" max="25" width="12.42578125" style="1" customWidth="1"/>
    <col min="26" max="28" width="12.7109375" style="1" customWidth="1"/>
    <col min="29" max="29" width="12.5703125" style="1" customWidth="1"/>
    <col min="30" max="31" width="17.140625" style="1" customWidth="1"/>
    <col min="32" max="32" width="12.28515625" style="1" customWidth="1"/>
    <col min="33" max="33" width="12.42578125" style="1" customWidth="1"/>
    <col min="34" max="34" width="14.140625" style="1" customWidth="1"/>
    <col min="35" max="35" width="13.28515625" style="1" customWidth="1"/>
    <col min="36" max="37" width="11.85546875" style="1" customWidth="1"/>
    <col min="38" max="38" width="12.42578125" style="1" customWidth="1"/>
    <col min="39" max="39" width="13.28515625" style="1" customWidth="1"/>
    <col min="40" max="40" width="11.42578125" style="1" customWidth="1"/>
    <col min="41" max="42" width="12.85546875" style="1" customWidth="1"/>
    <col min="43" max="43" width="14.85546875" style="1" customWidth="1"/>
    <col min="44" max="44" width="11.140625" style="1" customWidth="1"/>
    <col min="45" max="45" width="12.42578125" style="1" customWidth="1"/>
    <col min="46" max="46" width="14.42578125" style="1" customWidth="1"/>
    <col min="47" max="47" width="12.7109375" style="1" customWidth="1"/>
    <col min="48" max="48" width="12.28515625" style="1" customWidth="1"/>
    <col min="49" max="49" width="11.5703125" style="1" customWidth="1"/>
    <col min="50" max="50" width="12.5703125" style="1" customWidth="1"/>
    <col min="51" max="51" width="13.7109375" style="1" customWidth="1"/>
    <col min="52" max="52" width="12.140625" style="1" customWidth="1"/>
    <col min="53" max="53" width="12" customWidth="1"/>
    <col min="54" max="16384" width="9.140625" style="15"/>
  </cols>
  <sheetData>
    <row r="1" spans="1:53" s="45" customFormat="1" ht="15" customHeight="1" x14ac:dyDescent="0.25">
      <c r="A1" s="11" t="s">
        <v>291</v>
      </c>
      <c r="B1" s="11" t="s">
        <v>292</v>
      </c>
      <c r="C1" s="11" t="s">
        <v>285</v>
      </c>
      <c r="D1" s="11" t="s">
        <v>286</v>
      </c>
      <c r="E1" s="11" t="s">
        <v>289</v>
      </c>
      <c r="F1" s="11" t="s">
        <v>81</v>
      </c>
      <c r="G1" s="12" t="s">
        <v>136</v>
      </c>
      <c r="H1" s="12" t="s">
        <v>299</v>
      </c>
      <c r="I1" s="11" t="s">
        <v>135</v>
      </c>
      <c r="J1" s="11" t="s">
        <v>82</v>
      </c>
      <c r="K1" s="49" t="s">
        <v>365</v>
      </c>
      <c r="L1" s="19" t="s">
        <v>293</v>
      </c>
      <c r="M1" s="19" t="s">
        <v>0</v>
      </c>
      <c r="N1" s="24" t="s">
        <v>294</v>
      </c>
      <c r="O1" s="24" t="s">
        <v>295</v>
      </c>
      <c r="P1" s="24" t="s">
        <v>296</v>
      </c>
      <c r="Q1" s="19" t="s">
        <v>297</v>
      </c>
      <c r="R1" s="24" t="s">
        <v>298</v>
      </c>
      <c r="S1" s="12" t="s">
        <v>300</v>
      </c>
      <c r="T1" s="12" t="s">
        <v>301</v>
      </c>
      <c r="U1" s="12" t="s">
        <v>302</v>
      </c>
      <c r="V1" s="12" t="s">
        <v>303</v>
      </c>
      <c r="W1" s="12" t="s">
        <v>304</v>
      </c>
      <c r="X1" s="12" t="s">
        <v>305</v>
      </c>
      <c r="Y1" s="12" t="s">
        <v>306</v>
      </c>
      <c r="Z1" s="12" t="s">
        <v>307</v>
      </c>
      <c r="AA1" s="12" t="s">
        <v>308</v>
      </c>
      <c r="AB1" s="12" t="s">
        <v>309</v>
      </c>
      <c r="AC1" s="12" t="s">
        <v>310</v>
      </c>
      <c r="AD1" s="12" t="s">
        <v>311</v>
      </c>
      <c r="AE1" s="12" t="s">
        <v>312</v>
      </c>
      <c r="AF1" s="12" t="s">
        <v>313</v>
      </c>
      <c r="AG1" s="12" t="s">
        <v>314</v>
      </c>
      <c r="AH1" s="12" t="s">
        <v>315</v>
      </c>
      <c r="AI1" s="12" t="s">
        <v>316</v>
      </c>
      <c r="AJ1" s="12" t="s">
        <v>317</v>
      </c>
      <c r="AK1" s="12" t="s">
        <v>318</v>
      </c>
      <c r="AL1" s="12" t="s">
        <v>319</v>
      </c>
      <c r="AM1" s="12" t="s">
        <v>320</v>
      </c>
      <c r="AN1" s="12" t="s">
        <v>321</v>
      </c>
      <c r="AO1" s="12" t="s">
        <v>322</v>
      </c>
      <c r="AP1" s="12" t="s">
        <v>323</v>
      </c>
      <c r="AQ1" s="12" t="s">
        <v>324</v>
      </c>
      <c r="AR1" s="12" t="s">
        <v>325</v>
      </c>
      <c r="AS1" s="12" t="s">
        <v>326</v>
      </c>
      <c r="AT1" s="12" t="s">
        <v>327</v>
      </c>
      <c r="AU1" s="12" t="s">
        <v>328</v>
      </c>
      <c r="AV1" s="12" t="s">
        <v>276</v>
      </c>
      <c r="AW1" s="12" t="s">
        <v>329</v>
      </c>
      <c r="AX1" s="12" t="s">
        <v>330</v>
      </c>
      <c r="AY1" s="12" t="s">
        <v>331</v>
      </c>
      <c r="AZ1" s="12" t="s">
        <v>332</v>
      </c>
      <c r="BA1" s="12" t="s">
        <v>239</v>
      </c>
    </row>
    <row r="2" spans="1:53" s="46" customFormat="1" x14ac:dyDescent="0.25">
      <c r="A2" t="s">
        <v>284</v>
      </c>
      <c r="B2" t="s">
        <v>279</v>
      </c>
      <c r="C2"/>
      <c r="D2"/>
      <c r="E2" t="s">
        <v>219</v>
      </c>
      <c r="F2" t="s">
        <v>15</v>
      </c>
      <c r="G2" s="48">
        <v>40304</v>
      </c>
      <c r="H2" s="1" t="s">
        <v>155</v>
      </c>
      <c r="I2" t="s">
        <v>134</v>
      </c>
      <c r="J2" t="s">
        <v>73</v>
      </c>
      <c r="K2" s="50">
        <v>-1</v>
      </c>
      <c r="L2" s="1">
        <v>-1</v>
      </c>
      <c r="M2" s="1">
        <v>-1</v>
      </c>
      <c r="N2" s="1">
        <v>-1</v>
      </c>
      <c r="O2" s="1">
        <v>-1</v>
      </c>
      <c r="P2" s="1">
        <v>-1</v>
      </c>
      <c r="Q2" s="1">
        <v>-1</v>
      </c>
      <c r="R2" s="1">
        <v>-1</v>
      </c>
      <c r="S2" s="1" t="s">
        <v>137</v>
      </c>
      <c r="T2" s="1">
        <v>0</v>
      </c>
      <c r="U2" s="1" t="s">
        <v>156</v>
      </c>
      <c r="V2" s="1">
        <v>19.399999999999999</v>
      </c>
      <c r="W2" s="1">
        <v>0</v>
      </c>
      <c r="X2" s="1">
        <v>3.1</v>
      </c>
      <c r="Y2" s="1">
        <v>0</v>
      </c>
      <c r="Z2" s="1">
        <v>0</v>
      </c>
      <c r="AA2" s="1">
        <v>0</v>
      </c>
      <c r="AB2" s="1">
        <v>0</v>
      </c>
      <c r="AC2" s="1">
        <v>10.7</v>
      </c>
      <c r="AD2" s="1">
        <v>4.5</v>
      </c>
      <c r="AE2" s="6">
        <v>263.39999999999998</v>
      </c>
      <c r="AF2" s="1">
        <v>0</v>
      </c>
      <c r="AG2" s="1">
        <v>0</v>
      </c>
      <c r="AH2" s="1">
        <v>2</v>
      </c>
      <c r="AI2" s="1">
        <v>1</v>
      </c>
      <c r="AJ2" s="1">
        <v>0</v>
      </c>
      <c r="AK2" s="1">
        <v>0</v>
      </c>
      <c r="AL2" s="1">
        <v>88.3</v>
      </c>
      <c r="AM2" s="1">
        <v>0</v>
      </c>
      <c r="AN2" s="1">
        <v>5</v>
      </c>
      <c r="AO2" s="1">
        <v>1</v>
      </c>
      <c r="AP2" s="1">
        <v>453.7</v>
      </c>
      <c r="AQ2" s="1">
        <v>208.9</v>
      </c>
      <c r="AR2" s="1">
        <v>118.3</v>
      </c>
      <c r="AS2" s="1">
        <v>0</v>
      </c>
      <c r="AT2" s="1">
        <v>107.5</v>
      </c>
      <c r="AU2" s="1">
        <v>2392.3000000000002</v>
      </c>
      <c r="AV2" s="1">
        <v>360.9</v>
      </c>
      <c r="AW2" s="1">
        <v>329.8</v>
      </c>
      <c r="AX2" s="1">
        <v>0</v>
      </c>
      <c r="AY2" s="1">
        <v>20.92</v>
      </c>
      <c r="AZ2" s="1">
        <v>1.1020000000000001</v>
      </c>
      <c r="BA2" s="13" t="s">
        <v>238</v>
      </c>
    </row>
    <row r="3" spans="1:53" s="46" customFormat="1" x14ac:dyDescent="0.25">
      <c r="A3" t="s">
        <v>2</v>
      </c>
      <c r="B3" t="s">
        <v>10</v>
      </c>
      <c r="C3">
        <v>-10.349937000000001</v>
      </c>
      <c r="D3">
        <v>-76.961213000000001</v>
      </c>
      <c r="E3" t="s">
        <v>91</v>
      </c>
      <c r="F3" t="s">
        <v>3</v>
      </c>
      <c r="G3" s="48">
        <v>40300</v>
      </c>
      <c r="H3" s="1" t="s">
        <v>149</v>
      </c>
      <c r="I3" t="s">
        <v>140</v>
      </c>
      <c r="J3" t="s">
        <v>87</v>
      </c>
      <c r="K3" s="50">
        <v>4078</v>
      </c>
      <c r="L3" s="1">
        <v>12.8</v>
      </c>
      <c r="M3" s="1">
        <v>8.49</v>
      </c>
      <c r="N3" s="1">
        <v>132.80000000000001</v>
      </c>
      <c r="O3" s="1">
        <v>64.8</v>
      </c>
      <c r="P3" s="1">
        <v>94.2</v>
      </c>
      <c r="Q3" s="1">
        <v>7.13</v>
      </c>
      <c r="R3" s="2">
        <v>3</v>
      </c>
      <c r="S3" s="1" t="s">
        <v>137</v>
      </c>
      <c r="T3" s="1">
        <v>0</v>
      </c>
      <c r="U3" s="1"/>
      <c r="V3" s="2">
        <v>213.9</v>
      </c>
      <c r="W3" s="2">
        <v>16</v>
      </c>
      <c r="X3" s="1">
        <v>26</v>
      </c>
      <c r="Y3" s="1">
        <v>0</v>
      </c>
      <c r="Z3" s="1">
        <v>0</v>
      </c>
      <c r="AA3" s="1">
        <v>0.3</v>
      </c>
      <c r="AB3" s="1">
        <v>0.9</v>
      </c>
      <c r="AC3" s="1">
        <v>11.7</v>
      </c>
      <c r="AD3" s="1">
        <v>33</v>
      </c>
      <c r="AE3" s="1">
        <v>0</v>
      </c>
      <c r="AF3" s="1">
        <v>0</v>
      </c>
      <c r="AG3" s="1">
        <v>0</v>
      </c>
      <c r="AH3" s="1">
        <v>5.2</v>
      </c>
      <c r="AI3" s="1">
        <v>0</v>
      </c>
      <c r="AJ3" s="1">
        <v>0</v>
      </c>
      <c r="AK3" s="1">
        <v>0</v>
      </c>
      <c r="AL3" s="1">
        <v>84.3</v>
      </c>
      <c r="AM3" s="1">
        <v>0</v>
      </c>
      <c r="AN3" s="1">
        <v>6.4</v>
      </c>
      <c r="AO3" s="1">
        <v>0</v>
      </c>
      <c r="AP3" s="1">
        <v>4257.8999999999996</v>
      </c>
      <c r="AQ3" s="2">
        <v>410.4</v>
      </c>
      <c r="AR3" s="1">
        <v>724.4</v>
      </c>
      <c r="AS3" s="1">
        <v>0</v>
      </c>
      <c r="AT3" s="1">
        <v>731.5</v>
      </c>
      <c r="AU3" s="1">
        <v>8481.7000000000007</v>
      </c>
      <c r="AV3" s="1">
        <v>340.1</v>
      </c>
      <c r="AW3" s="1">
        <v>4642.8999999999996</v>
      </c>
      <c r="AX3" s="1">
        <v>144.1</v>
      </c>
      <c r="AY3" s="1">
        <v>197.3</v>
      </c>
      <c r="AZ3" s="1">
        <v>12.57</v>
      </c>
      <c r="BA3" s="13" t="s">
        <v>238</v>
      </c>
    </row>
    <row r="4" spans="1:53" s="46" customFormat="1" x14ac:dyDescent="0.25">
      <c r="A4" t="s">
        <v>4</v>
      </c>
      <c r="B4" t="s">
        <v>4</v>
      </c>
      <c r="C4">
        <v>-10.357387080000001</v>
      </c>
      <c r="D4">
        <v>-76.998574509999898</v>
      </c>
      <c r="E4" t="s">
        <v>90</v>
      </c>
      <c r="F4" t="s">
        <v>3</v>
      </c>
      <c r="G4" s="48">
        <v>40298</v>
      </c>
      <c r="H4" s="1" t="s">
        <v>147</v>
      </c>
      <c r="I4" t="s">
        <v>139</v>
      </c>
      <c r="J4" t="s">
        <v>86</v>
      </c>
      <c r="K4" s="50">
        <v>3556</v>
      </c>
      <c r="L4" s="1">
        <v>11.2</v>
      </c>
      <c r="M4" s="1">
        <v>8.4</v>
      </c>
      <c r="N4" s="1">
        <v>162.1</v>
      </c>
      <c r="O4" s="1">
        <v>77.7</v>
      </c>
      <c r="P4" s="1">
        <v>115</v>
      </c>
      <c r="Q4" s="2">
        <v>4.1500000000000004</v>
      </c>
      <c r="R4" s="1">
        <v>1</v>
      </c>
      <c r="S4" s="1" t="s">
        <v>137</v>
      </c>
      <c r="T4" s="1">
        <v>0</v>
      </c>
      <c r="U4" s="1"/>
      <c r="V4" s="1">
        <v>80.400000000000006</v>
      </c>
      <c r="W4" s="1">
        <v>0.3</v>
      </c>
      <c r="X4" s="1">
        <v>25.3</v>
      </c>
      <c r="Y4" s="1">
        <v>0</v>
      </c>
      <c r="Z4" s="1">
        <v>0</v>
      </c>
      <c r="AA4" s="1">
        <v>0.7</v>
      </c>
      <c r="AB4" s="1">
        <v>0.4</v>
      </c>
      <c r="AC4" s="1">
        <v>5.5</v>
      </c>
      <c r="AD4" s="1">
        <v>66.8</v>
      </c>
      <c r="AE4" s="1">
        <v>0</v>
      </c>
      <c r="AF4" s="1">
        <v>0</v>
      </c>
      <c r="AG4" s="1">
        <v>0</v>
      </c>
      <c r="AH4" s="1">
        <v>2.6</v>
      </c>
      <c r="AI4" s="1">
        <v>0</v>
      </c>
      <c r="AJ4" s="1">
        <v>0</v>
      </c>
      <c r="AK4" s="1">
        <v>0</v>
      </c>
      <c r="AL4" s="1">
        <v>73.2</v>
      </c>
      <c r="AM4" s="1">
        <v>0</v>
      </c>
      <c r="AN4" s="1">
        <v>6.4</v>
      </c>
      <c r="AO4" s="1">
        <v>0</v>
      </c>
      <c r="AP4" s="1">
        <v>5062</v>
      </c>
      <c r="AQ4" s="1">
        <v>105.1</v>
      </c>
      <c r="AR4" s="1">
        <v>588.79999999999995</v>
      </c>
      <c r="AS4" s="1">
        <v>0</v>
      </c>
      <c r="AT4" s="1">
        <v>1406.7</v>
      </c>
      <c r="AU4" s="1">
        <v>6382.6</v>
      </c>
      <c r="AV4" s="1">
        <v>276.3</v>
      </c>
      <c r="AW4" s="1">
        <v>3766.9</v>
      </c>
      <c r="AX4" s="1">
        <v>158.30000000000001</v>
      </c>
      <c r="AY4" s="1">
        <v>185.4</v>
      </c>
      <c r="AZ4" s="1">
        <v>0</v>
      </c>
      <c r="BA4" s="13" t="s">
        <v>238</v>
      </c>
    </row>
    <row r="5" spans="1:53" s="41" customFormat="1" x14ac:dyDescent="0.25">
      <c r="A5" t="s">
        <v>4</v>
      </c>
      <c r="B5" t="s">
        <v>11</v>
      </c>
      <c r="C5">
        <v>-10.357387080000001</v>
      </c>
      <c r="D5">
        <v>-76.998574509999898</v>
      </c>
      <c r="E5" t="s">
        <v>92</v>
      </c>
      <c r="F5" t="s">
        <v>3</v>
      </c>
      <c r="G5" s="48">
        <v>40298</v>
      </c>
      <c r="H5" s="1" t="s">
        <v>147</v>
      </c>
      <c r="I5" t="s">
        <v>140</v>
      </c>
      <c r="J5" t="s">
        <v>84</v>
      </c>
      <c r="K5" s="50">
        <v>3556</v>
      </c>
      <c r="L5" s="1">
        <v>11.9</v>
      </c>
      <c r="M5" s="2">
        <v>8.59</v>
      </c>
      <c r="N5" s="1">
        <v>154.5</v>
      </c>
      <c r="O5" s="1">
        <v>74.5</v>
      </c>
      <c r="P5" s="1">
        <v>110</v>
      </c>
      <c r="Q5" s="1">
        <v>6.94</v>
      </c>
      <c r="R5" s="1">
        <v>-1</v>
      </c>
      <c r="S5" s="1" t="s">
        <v>137</v>
      </c>
      <c r="T5" s="1">
        <v>0</v>
      </c>
      <c r="U5" s="1"/>
      <c r="V5" s="1">
        <v>66.3</v>
      </c>
      <c r="W5" s="1">
        <v>3.4</v>
      </c>
      <c r="X5" s="1">
        <v>29.1</v>
      </c>
      <c r="Y5" s="1">
        <v>0</v>
      </c>
      <c r="Z5" s="1">
        <v>0</v>
      </c>
      <c r="AA5" s="1">
        <v>0.5</v>
      </c>
      <c r="AB5" s="1">
        <v>0.8</v>
      </c>
      <c r="AC5" s="1">
        <v>12.9</v>
      </c>
      <c r="AD5" s="1">
        <v>51.2</v>
      </c>
      <c r="AE5" s="1">
        <v>41.2</v>
      </c>
      <c r="AF5" s="1">
        <v>0</v>
      </c>
      <c r="AG5" s="1">
        <v>0</v>
      </c>
      <c r="AH5" s="1">
        <v>6.4</v>
      </c>
      <c r="AI5" s="1">
        <v>1.2</v>
      </c>
      <c r="AJ5" s="1">
        <v>0</v>
      </c>
      <c r="AK5" s="1">
        <v>0</v>
      </c>
      <c r="AL5" s="1">
        <v>92</v>
      </c>
      <c r="AM5" s="1">
        <v>0</v>
      </c>
      <c r="AN5" s="1">
        <v>5.9</v>
      </c>
      <c r="AO5" s="1">
        <v>0</v>
      </c>
      <c r="AP5" s="1">
        <v>4974.5</v>
      </c>
      <c r="AQ5" s="1">
        <v>65.400000000000006</v>
      </c>
      <c r="AR5" s="1">
        <v>529</v>
      </c>
      <c r="AS5" s="1">
        <v>0</v>
      </c>
      <c r="AT5" s="1">
        <v>1291.9000000000001</v>
      </c>
      <c r="AU5" s="1">
        <v>18853.7</v>
      </c>
      <c r="AV5" s="1">
        <v>260.89999999999998</v>
      </c>
      <c r="AW5" s="1">
        <v>3407</v>
      </c>
      <c r="AX5" s="1">
        <v>0</v>
      </c>
      <c r="AY5" s="1">
        <v>194.3</v>
      </c>
      <c r="AZ5" s="1">
        <v>0</v>
      </c>
      <c r="BA5" s="13" t="s">
        <v>238</v>
      </c>
    </row>
    <row r="6" spans="1:53" s="41" customFormat="1" x14ac:dyDescent="0.25">
      <c r="A6" t="s">
        <v>10</v>
      </c>
      <c r="B6" t="s">
        <v>2</v>
      </c>
      <c r="C6">
        <v>-10.358181930000001</v>
      </c>
      <c r="D6">
        <v>-77.002998899999895</v>
      </c>
      <c r="E6" t="s">
        <v>89</v>
      </c>
      <c r="F6" t="s">
        <v>3</v>
      </c>
      <c r="G6" s="48">
        <v>40298</v>
      </c>
      <c r="H6" s="1" t="s">
        <v>147</v>
      </c>
      <c r="I6" t="s">
        <v>138</v>
      </c>
      <c r="J6" t="s">
        <v>84</v>
      </c>
      <c r="K6" s="50">
        <v>3579</v>
      </c>
      <c r="L6" s="1">
        <v>11.5</v>
      </c>
      <c r="M6" s="1">
        <v>8.0500000000000007</v>
      </c>
      <c r="N6" s="1">
        <v>187.4</v>
      </c>
      <c r="O6" s="1">
        <v>88.8</v>
      </c>
      <c r="P6" s="1">
        <v>133</v>
      </c>
      <c r="Q6" s="2">
        <v>3.91</v>
      </c>
      <c r="R6" s="1">
        <v>0.5</v>
      </c>
      <c r="S6" s="1" t="s">
        <v>137</v>
      </c>
      <c r="T6" s="1">
        <v>0</v>
      </c>
      <c r="U6" s="1"/>
      <c r="V6" s="1">
        <v>13</v>
      </c>
      <c r="W6" s="1">
        <v>4.5999999999999996</v>
      </c>
      <c r="X6" s="1">
        <v>6.9</v>
      </c>
      <c r="Y6" s="1">
        <v>0</v>
      </c>
      <c r="Z6" s="1">
        <v>0</v>
      </c>
      <c r="AA6" s="1">
        <v>0.3</v>
      </c>
      <c r="AB6" s="1">
        <v>0.8</v>
      </c>
      <c r="AC6" s="1">
        <v>10.7</v>
      </c>
      <c r="AD6" s="1">
        <v>1.6</v>
      </c>
      <c r="AE6" s="1">
        <v>0</v>
      </c>
      <c r="AF6" s="1">
        <v>0</v>
      </c>
      <c r="AG6" s="1">
        <v>0</v>
      </c>
      <c r="AH6" s="1">
        <v>6.5</v>
      </c>
      <c r="AI6" s="1">
        <v>1.4</v>
      </c>
      <c r="AJ6" s="1">
        <v>0</v>
      </c>
      <c r="AK6" s="1">
        <v>0</v>
      </c>
      <c r="AL6" s="1">
        <v>76</v>
      </c>
      <c r="AM6" s="1">
        <v>0</v>
      </c>
      <c r="AN6" s="1">
        <v>6.5</v>
      </c>
      <c r="AO6" s="1">
        <v>0</v>
      </c>
      <c r="AP6" s="1">
        <v>6107.7</v>
      </c>
      <c r="AQ6" s="1">
        <v>7.8</v>
      </c>
      <c r="AR6" s="1">
        <v>1237.7</v>
      </c>
      <c r="AS6" s="1">
        <v>0</v>
      </c>
      <c r="AT6" s="1">
        <v>1178.2</v>
      </c>
      <c r="AU6" s="1">
        <v>504.2</v>
      </c>
      <c r="AV6" s="1">
        <v>290.8</v>
      </c>
      <c r="AW6" s="1">
        <v>5467.2</v>
      </c>
      <c r="AX6" s="1">
        <v>271.39999999999998</v>
      </c>
      <c r="AY6" s="1">
        <v>137.6</v>
      </c>
      <c r="AZ6" s="1">
        <v>1.24</v>
      </c>
      <c r="BA6" s="13" t="s">
        <v>238</v>
      </c>
    </row>
    <row r="7" spans="1:53" s="47" customFormat="1" x14ac:dyDescent="0.25">
      <c r="A7" t="s">
        <v>11</v>
      </c>
      <c r="B7" t="s">
        <v>7</v>
      </c>
      <c r="C7">
        <v>-10.37660108</v>
      </c>
      <c r="D7">
        <v>-76.938625970000004</v>
      </c>
      <c r="E7" t="s">
        <v>93</v>
      </c>
      <c r="F7" t="s">
        <v>3</v>
      </c>
      <c r="G7" s="48">
        <v>40301</v>
      </c>
      <c r="H7" s="1" t="s">
        <v>148</v>
      </c>
      <c r="I7" t="s">
        <v>141</v>
      </c>
      <c r="J7" t="s">
        <v>85</v>
      </c>
      <c r="K7" s="50">
        <v>4325</v>
      </c>
      <c r="L7" s="1">
        <v>10.7</v>
      </c>
      <c r="M7" s="2">
        <v>8.67</v>
      </c>
      <c r="N7" s="1">
        <v>249</v>
      </c>
      <c r="O7" s="1">
        <v>119</v>
      </c>
      <c r="P7" s="1">
        <v>177</v>
      </c>
      <c r="Q7" s="1">
        <v>6.05</v>
      </c>
      <c r="R7" s="1">
        <v>0</v>
      </c>
      <c r="S7" s="1" t="s">
        <v>137</v>
      </c>
      <c r="T7" s="1">
        <v>0</v>
      </c>
      <c r="U7" s="1"/>
      <c r="V7" s="1">
        <v>64.900000000000006</v>
      </c>
      <c r="W7" s="1">
        <v>0</v>
      </c>
      <c r="X7" s="1">
        <v>35.700000000000003</v>
      </c>
      <c r="Y7" s="1">
        <v>0</v>
      </c>
      <c r="Z7" s="1">
        <v>0</v>
      </c>
      <c r="AA7" s="1">
        <v>0</v>
      </c>
      <c r="AB7" s="1">
        <v>1.1000000000000001</v>
      </c>
      <c r="AC7" s="1">
        <v>16.899999999999999</v>
      </c>
      <c r="AD7" s="1">
        <v>11.2</v>
      </c>
      <c r="AE7" s="1">
        <v>48.7</v>
      </c>
      <c r="AF7" s="1">
        <v>0</v>
      </c>
      <c r="AG7" s="1">
        <v>0</v>
      </c>
      <c r="AH7" s="1">
        <v>8.1999999999999993</v>
      </c>
      <c r="AI7" s="1">
        <v>1.5</v>
      </c>
      <c r="AJ7" s="1">
        <v>0</v>
      </c>
      <c r="AK7" s="1">
        <v>0</v>
      </c>
      <c r="AL7" s="1">
        <v>138.1</v>
      </c>
      <c r="AM7" s="1">
        <v>0</v>
      </c>
      <c r="AN7" s="1">
        <v>9.1</v>
      </c>
      <c r="AO7" s="1">
        <v>0</v>
      </c>
      <c r="AP7" s="1">
        <v>7557.6</v>
      </c>
      <c r="AQ7" s="1">
        <v>107.1</v>
      </c>
      <c r="AR7" s="1">
        <v>670.5</v>
      </c>
      <c r="AS7" s="1">
        <v>0</v>
      </c>
      <c r="AT7" s="1">
        <v>3134.9</v>
      </c>
      <c r="AU7" s="1">
        <v>28465.5</v>
      </c>
      <c r="AV7" s="1">
        <v>261.5</v>
      </c>
      <c r="AW7" s="1">
        <v>3798.6</v>
      </c>
      <c r="AX7" s="1">
        <v>0</v>
      </c>
      <c r="AY7" s="1">
        <v>439.8</v>
      </c>
      <c r="AZ7" s="1">
        <v>1.631</v>
      </c>
      <c r="BA7" s="13" t="s">
        <v>238</v>
      </c>
    </row>
    <row r="8" spans="1:53" x14ac:dyDescent="0.25">
      <c r="A8" t="s">
        <v>7</v>
      </c>
      <c r="B8" t="s">
        <v>8</v>
      </c>
      <c r="C8">
        <v>-10.358407</v>
      </c>
      <c r="D8">
        <v>-76.960269999999994</v>
      </c>
      <c r="E8" t="s">
        <v>94</v>
      </c>
      <c r="F8" t="s">
        <v>3</v>
      </c>
      <c r="G8" s="48">
        <v>40301</v>
      </c>
      <c r="H8" s="1" t="s">
        <v>149</v>
      </c>
      <c r="I8" t="s">
        <v>140</v>
      </c>
      <c r="J8" t="s">
        <v>84</v>
      </c>
      <c r="K8" s="50">
        <v>4326</v>
      </c>
      <c r="L8" s="1">
        <v>14.1</v>
      </c>
      <c r="M8" s="2">
        <v>8.5500000000000007</v>
      </c>
      <c r="N8" s="1">
        <v>218</v>
      </c>
      <c r="O8" s="1">
        <v>106</v>
      </c>
      <c r="P8" s="1">
        <v>115</v>
      </c>
      <c r="Q8" s="1">
        <v>6.14</v>
      </c>
      <c r="R8" s="2">
        <v>1.5</v>
      </c>
      <c r="S8" s="1" t="s">
        <v>137</v>
      </c>
      <c r="T8" s="1">
        <v>0</v>
      </c>
      <c r="U8" s="36"/>
      <c r="V8" s="1">
        <v>30.1</v>
      </c>
      <c r="W8" s="2">
        <v>48.7</v>
      </c>
      <c r="X8" s="1">
        <v>10</v>
      </c>
      <c r="Y8" s="1">
        <v>0</v>
      </c>
      <c r="Z8" s="1">
        <v>0</v>
      </c>
      <c r="AA8" s="1">
        <v>0</v>
      </c>
      <c r="AB8" s="1">
        <v>0.5</v>
      </c>
      <c r="AC8" s="1">
        <v>9.6</v>
      </c>
      <c r="AD8" s="1">
        <v>5.3</v>
      </c>
      <c r="AE8" s="1">
        <v>6</v>
      </c>
      <c r="AF8" s="1">
        <v>3.7</v>
      </c>
      <c r="AG8" s="1">
        <v>0</v>
      </c>
      <c r="AH8" s="1">
        <v>9.5</v>
      </c>
      <c r="AI8" s="1">
        <v>1.2</v>
      </c>
      <c r="AJ8" s="1">
        <v>0</v>
      </c>
      <c r="AK8" s="1">
        <v>0</v>
      </c>
      <c r="AL8" s="1">
        <v>64.3</v>
      </c>
      <c r="AM8" s="1">
        <v>0</v>
      </c>
      <c r="AN8" s="1">
        <v>18.600000000000001</v>
      </c>
      <c r="AO8" s="1">
        <v>0</v>
      </c>
      <c r="AP8" s="1">
        <v>7436.8</v>
      </c>
      <c r="AQ8" s="1">
        <v>57.4</v>
      </c>
      <c r="AR8" s="1">
        <v>722.7</v>
      </c>
      <c r="AS8" s="1">
        <v>0</v>
      </c>
      <c r="AT8" s="1">
        <v>1076.3</v>
      </c>
      <c r="AU8" s="1">
        <v>10281.1</v>
      </c>
      <c r="AV8" s="1">
        <v>257.2</v>
      </c>
      <c r="AW8" s="1">
        <v>5605.5</v>
      </c>
      <c r="AX8" s="1">
        <v>201.8</v>
      </c>
      <c r="AY8" s="1">
        <v>220.4</v>
      </c>
      <c r="AZ8" s="1">
        <v>1.2450000000000001</v>
      </c>
      <c r="BA8" s="13" t="s">
        <v>238</v>
      </c>
    </row>
    <row r="9" spans="1:53" x14ac:dyDescent="0.25">
      <c r="A9" t="s">
        <v>8</v>
      </c>
      <c r="B9" t="s">
        <v>277</v>
      </c>
      <c r="C9">
        <v>-10.360768</v>
      </c>
      <c r="D9">
        <v>-77.002881470000005</v>
      </c>
      <c r="E9" t="s">
        <v>95</v>
      </c>
      <c r="F9" t="s">
        <v>3</v>
      </c>
      <c r="G9" s="48">
        <v>40301</v>
      </c>
      <c r="H9" s="1" t="s">
        <v>149</v>
      </c>
      <c r="I9" t="s">
        <v>140</v>
      </c>
      <c r="J9" t="s">
        <v>84</v>
      </c>
      <c r="K9" s="50">
        <v>3446</v>
      </c>
      <c r="L9" s="1">
        <v>13</v>
      </c>
      <c r="M9" s="2">
        <v>8.57</v>
      </c>
      <c r="N9" s="1">
        <v>202</v>
      </c>
      <c r="O9" s="1">
        <v>98.1</v>
      </c>
      <c r="P9" s="1">
        <v>144</v>
      </c>
      <c r="Q9" s="1">
        <v>7.47</v>
      </c>
      <c r="R9" s="1">
        <v>-1</v>
      </c>
      <c r="S9" s="1" t="s">
        <v>137</v>
      </c>
      <c r="T9" s="1">
        <v>0</v>
      </c>
      <c r="U9" s="36"/>
      <c r="V9" s="1">
        <v>61.2</v>
      </c>
      <c r="W9" s="2">
        <v>23.6</v>
      </c>
      <c r="X9" s="1">
        <v>20.8</v>
      </c>
      <c r="Y9" s="1">
        <v>0</v>
      </c>
      <c r="Z9" s="1">
        <v>0</v>
      </c>
      <c r="AA9" s="1">
        <v>0.2</v>
      </c>
      <c r="AB9" s="1">
        <v>0.8</v>
      </c>
      <c r="AC9" s="1">
        <v>9.1</v>
      </c>
      <c r="AD9" s="1">
        <v>14.9</v>
      </c>
      <c r="AE9" s="1">
        <v>3.5</v>
      </c>
      <c r="AF9" s="1">
        <v>0</v>
      </c>
      <c r="AG9" s="1">
        <v>0</v>
      </c>
      <c r="AH9" s="1">
        <v>7.7</v>
      </c>
      <c r="AI9" s="1">
        <v>1.3</v>
      </c>
      <c r="AJ9" s="1">
        <v>0</v>
      </c>
      <c r="AK9" s="1">
        <v>0</v>
      </c>
      <c r="AL9" s="1">
        <v>59.6</v>
      </c>
      <c r="AM9" s="1">
        <v>0</v>
      </c>
      <c r="AN9" s="1">
        <v>13.2</v>
      </c>
      <c r="AO9" s="1">
        <v>0</v>
      </c>
      <c r="AP9" s="1">
        <v>6511.8</v>
      </c>
      <c r="AQ9" s="1">
        <v>142.4</v>
      </c>
      <c r="AR9" s="1">
        <v>677.7</v>
      </c>
      <c r="AS9" s="1">
        <v>0</v>
      </c>
      <c r="AT9" s="1">
        <v>1421.9</v>
      </c>
      <c r="AU9" s="1">
        <v>12724.9</v>
      </c>
      <c r="AV9" s="1">
        <v>215.3</v>
      </c>
      <c r="AW9" s="1">
        <v>4824.5</v>
      </c>
      <c r="AX9" s="1">
        <v>259.10000000000002</v>
      </c>
      <c r="AY9" s="1">
        <v>278.7</v>
      </c>
      <c r="AZ9" s="1">
        <v>3.02</v>
      </c>
      <c r="BA9" s="13" t="s">
        <v>238</v>
      </c>
    </row>
    <row r="10" spans="1:53" x14ac:dyDescent="0.25">
      <c r="A10" t="s">
        <v>38</v>
      </c>
      <c r="B10" t="s">
        <v>38</v>
      </c>
      <c r="C10">
        <v>-10.40208165</v>
      </c>
      <c r="D10">
        <v>-76.753383310000004</v>
      </c>
      <c r="E10" t="s">
        <v>96</v>
      </c>
      <c r="F10" t="s">
        <v>83</v>
      </c>
      <c r="G10" s="48">
        <v>40318</v>
      </c>
      <c r="H10" s="1" t="s">
        <v>146</v>
      </c>
      <c r="I10" t="s">
        <v>1</v>
      </c>
      <c r="J10" t="s">
        <v>84</v>
      </c>
      <c r="K10" s="50">
        <v>4177</v>
      </c>
      <c r="L10" s="1">
        <v>14.3</v>
      </c>
      <c r="M10" s="2">
        <v>8.5500000000000007</v>
      </c>
      <c r="N10" s="1">
        <v>525</v>
      </c>
      <c r="O10" s="1">
        <v>259</v>
      </c>
      <c r="P10" s="1">
        <v>373</v>
      </c>
      <c r="Q10" s="1">
        <v>7.06</v>
      </c>
      <c r="R10" s="1">
        <v>-1</v>
      </c>
      <c r="S10" s="1">
        <v>1005364</v>
      </c>
      <c r="T10" s="1">
        <v>0</v>
      </c>
      <c r="U10" s="1" t="s">
        <v>156</v>
      </c>
      <c r="V10" s="1">
        <v>0</v>
      </c>
      <c r="W10" s="2">
        <v>12</v>
      </c>
      <c r="X10" s="1">
        <v>0.7</v>
      </c>
      <c r="Y10" s="1">
        <v>0</v>
      </c>
      <c r="Z10" s="1">
        <v>0</v>
      </c>
      <c r="AA10" s="1">
        <v>0</v>
      </c>
      <c r="AB10" s="1">
        <v>0</v>
      </c>
      <c r="AC10" s="1">
        <v>1.2</v>
      </c>
      <c r="AD10" s="1">
        <v>1.3</v>
      </c>
      <c r="AE10" s="1">
        <v>15.3</v>
      </c>
      <c r="AF10" s="1">
        <v>0</v>
      </c>
      <c r="AG10" s="1">
        <v>0</v>
      </c>
      <c r="AH10" s="3">
        <v>5.4</v>
      </c>
      <c r="AI10" s="1">
        <v>0</v>
      </c>
      <c r="AJ10" s="1">
        <v>0</v>
      </c>
      <c r="AK10" s="1">
        <v>0</v>
      </c>
      <c r="AL10" s="1">
        <v>3.8</v>
      </c>
      <c r="AM10" s="3">
        <v>0</v>
      </c>
      <c r="AN10" s="1">
        <v>56.8</v>
      </c>
      <c r="AO10" s="1">
        <v>0</v>
      </c>
      <c r="AP10" s="1">
        <v>34875.9</v>
      </c>
      <c r="AQ10" s="1">
        <v>47.4</v>
      </c>
      <c r="AR10" s="1">
        <v>736.7</v>
      </c>
      <c r="AS10" s="1">
        <v>1.6</v>
      </c>
      <c r="AT10" s="1">
        <v>2016.6</v>
      </c>
      <c r="AU10" s="1">
        <v>1142.7</v>
      </c>
      <c r="AV10" s="1">
        <v>2337.6999999999998</v>
      </c>
      <c r="AW10" s="1">
        <v>13434.9</v>
      </c>
      <c r="AX10" s="1">
        <v>0</v>
      </c>
      <c r="AY10" s="1">
        <v>656.8</v>
      </c>
      <c r="AZ10" s="3">
        <v>0</v>
      </c>
      <c r="BA10" s="13" t="s">
        <v>238</v>
      </c>
    </row>
    <row r="11" spans="1:53" x14ac:dyDescent="0.25">
      <c r="A11" t="s">
        <v>39</v>
      </c>
      <c r="B11" t="s">
        <v>39</v>
      </c>
      <c r="C11">
        <v>-10.33139186</v>
      </c>
      <c r="D11">
        <v>-76.737096179999895</v>
      </c>
      <c r="E11" t="s">
        <v>97</v>
      </c>
      <c r="F11" t="s">
        <v>83</v>
      </c>
      <c r="G11" s="48">
        <v>40318</v>
      </c>
      <c r="H11" s="1" t="s">
        <v>150</v>
      </c>
      <c r="I11" t="s">
        <v>1</v>
      </c>
      <c r="J11" t="s">
        <v>84</v>
      </c>
      <c r="K11" s="50">
        <v>3940</v>
      </c>
      <c r="L11" s="1">
        <v>15.4</v>
      </c>
      <c r="M11" s="2">
        <v>8.67</v>
      </c>
      <c r="N11" s="1">
        <v>301</v>
      </c>
      <c r="O11" s="1">
        <v>147</v>
      </c>
      <c r="P11" s="1">
        <v>213</v>
      </c>
      <c r="Q11" s="1">
        <v>7.06</v>
      </c>
      <c r="R11" s="1">
        <v>-1</v>
      </c>
      <c r="S11" s="1">
        <v>1005364</v>
      </c>
      <c r="T11" s="1">
        <v>0</v>
      </c>
      <c r="U11" s="1" t="s">
        <v>156</v>
      </c>
      <c r="V11" s="1">
        <v>0</v>
      </c>
      <c r="W11" s="1">
        <v>4.4000000000000004</v>
      </c>
      <c r="X11" s="1">
        <v>6.8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2.2000000000000002</v>
      </c>
      <c r="AE11" s="1">
        <v>5.0999999999999996</v>
      </c>
      <c r="AF11" s="1">
        <v>0</v>
      </c>
      <c r="AG11" s="1">
        <v>0</v>
      </c>
      <c r="AH11" s="3">
        <v>0</v>
      </c>
      <c r="AI11" s="1">
        <v>0</v>
      </c>
      <c r="AJ11" s="1">
        <v>0</v>
      </c>
      <c r="AK11" s="1">
        <v>0</v>
      </c>
      <c r="AL11" s="1">
        <v>0</v>
      </c>
      <c r="AM11" s="3">
        <v>0</v>
      </c>
      <c r="AN11" s="1">
        <v>22</v>
      </c>
      <c r="AO11" s="1">
        <v>0</v>
      </c>
      <c r="AP11" s="1">
        <v>18820.5</v>
      </c>
      <c r="AQ11" s="1">
        <v>38.4</v>
      </c>
      <c r="AR11" s="1">
        <v>371.5</v>
      </c>
      <c r="AS11" s="1">
        <v>1</v>
      </c>
      <c r="AT11" s="1">
        <v>3983.3</v>
      </c>
      <c r="AU11" s="1">
        <v>696.9</v>
      </c>
      <c r="AV11" s="1">
        <v>2509.3000000000002</v>
      </c>
      <c r="AW11" s="1">
        <v>5676.3</v>
      </c>
      <c r="AX11" s="1">
        <v>0</v>
      </c>
      <c r="AY11" s="1">
        <v>412.9</v>
      </c>
      <c r="AZ11" s="3">
        <v>0</v>
      </c>
      <c r="BA11" s="13" t="s">
        <v>238</v>
      </c>
    </row>
    <row r="12" spans="1:53" x14ac:dyDescent="0.25">
      <c r="A12" t="s">
        <v>16</v>
      </c>
      <c r="B12" t="s">
        <v>24</v>
      </c>
      <c r="C12">
        <v>-10.236316690000001</v>
      </c>
      <c r="D12">
        <v>-76.966057840000005</v>
      </c>
      <c r="E12" t="s">
        <v>99</v>
      </c>
      <c r="F12" t="s">
        <v>17</v>
      </c>
      <c r="G12" s="48">
        <v>40309</v>
      </c>
      <c r="H12" s="1" t="s">
        <v>149</v>
      </c>
      <c r="I12" t="s">
        <v>1</v>
      </c>
      <c r="J12" t="s">
        <v>85</v>
      </c>
      <c r="K12" s="50">
        <v>4071</v>
      </c>
      <c r="L12" s="1">
        <v>13.7</v>
      </c>
      <c r="M12" s="1">
        <v>7.95</v>
      </c>
      <c r="N12" s="1">
        <v>174.3</v>
      </c>
      <c r="O12" s="1">
        <v>84.9</v>
      </c>
      <c r="P12" s="1">
        <v>124</v>
      </c>
      <c r="Q12" s="1">
        <v>7.84</v>
      </c>
      <c r="R12" s="2">
        <v>2</v>
      </c>
      <c r="S12" s="1">
        <v>1005156</v>
      </c>
      <c r="T12" s="1">
        <v>0</v>
      </c>
      <c r="U12" s="1" t="s">
        <v>156</v>
      </c>
      <c r="V12" s="1">
        <v>0</v>
      </c>
      <c r="W12" s="2">
        <v>15.9</v>
      </c>
      <c r="X12" s="1">
        <v>10.5</v>
      </c>
      <c r="Y12" s="1">
        <v>0</v>
      </c>
      <c r="Z12" s="1">
        <v>0</v>
      </c>
      <c r="AA12" s="1">
        <v>0.2</v>
      </c>
      <c r="AB12" s="1">
        <v>0.7</v>
      </c>
      <c r="AC12" s="1">
        <v>9.8000000000000007</v>
      </c>
      <c r="AD12" s="1">
        <v>12.9</v>
      </c>
      <c r="AE12" s="1">
        <v>2.8</v>
      </c>
      <c r="AF12" s="1">
        <v>0</v>
      </c>
      <c r="AG12" s="1">
        <v>0</v>
      </c>
      <c r="AH12" s="3">
        <v>0</v>
      </c>
      <c r="AI12" s="1">
        <v>0</v>
      </c>
      <c r="AJ12" s="1">
        <v>0</v>
      </c>
      <c r="AK12" s="1">
        <v>0</v>
      </c>
      <c r="AL12" s="1">
        <v>52.8</v>
      </c>
      <c r="AM12" s="3">
        <v>0</v>
      </c>
      <c r="AN12" s="1">
        <v>37.299999999999997</v>
      </c>
      <c r="AO12" s="1">
        <v>0</v>
      </c>
      <c r="AP12" s="1">
        <v>4713.8</v>
      </c>
      <c r="AQ12" s="1">
        <v>0</v>
      </c>
      <c r="AR12" s="1">
        <v>312.8</v>
      </c>
      <c r="AS12" s="1">
        <v>0</v>
      </c>
      <c r="AT12" s="1">
        <v>552.6</v>
      </c>
      <c r="AU12" s="1">
        <v>219.2</v>
      </c>
      <c r="AV12" s="1">
        <v>124.5</v>
      </c>
      <c r="AW12" s="1">
        <v>3463.3</v>
      </c>
      <c r="AX12" s="1">
        <v>280.8</v>
      </c>
      <c r="AY12" s="1">
        <v>265.7</v>
      </c>
      <c r="AZ12" s="3">
        <v>1.0940000000000001</v>
      </c>
      <c r="BA12" s="13" t="s">
        <v>238</v>
      </c>
    </row>
    <row r="13" spans="1:53" x14ac:dyDescent="0.25">
      <c r="A13" t="s">
        <v>18</v>
      </c>
      <c r="B13" t="s">
        <v>34</v>
      </c>
      <c r="C13">
        <v>-10.1947799099999</v>
      </c>
      <c r="D13">
        <v>-76.963099869999894</v>
      </c>
      <c r="E13" t="s">
        <v>102</v>
      </c>
      <c r="F13" t="s">
        <v>17</v>
      </c>
      <c r="G13" s="48">
        <v>40310</v>
      </c>
      <c r="H13" s="1" t="s">
        <v>146</v>
      </c>
      <c r="I13" t="s">
        <v>1</v>
      </c>
      <c r="J13" t="s">
        <v>88</v>
      </c>
      <c r="K13" s="50">
        <v>3860</v>
      </c>
      <c r="L13" s="1">
        <v>15.9</v>
      </c>
      <c r="M13" s="1">
        <v>6.7</v>
      </c>
      <c r="N13" s="1">
        <v>493</v>
      </c>
      <c r="O13" s="1">
        <v>244</v>
      </c>
      <c r="P13" s="1">
        <v>350</v>
      </c>
      <c r="Q13" s="1">
        <v>6.28</v>
      </c>
      <c r="R13" s="1">
        <v>-1</v>
      </c>
      <c r="S13" s="1">
        <v>1005156</v>
      </c>
      <c r="T13" s="1">
        <v>0</v>
      </c>
      <c r="U13" s="1" t="s">
        <v>156</v>
      </c>
      <c r="V13" s="1">
        <v>0</v>
      </c>
      <c r="W13" s="4">
        <v>10</v>
      </c>
      <c r="X13" s="1">
        <v>29</v>
      </c>
      <c r="Y13" s="1">
        <v>0</v>
      </c>
      <c r="Z13" s="1">
        <v>0</v>
      </c>
      <c r="AA13" s="1">
        <v>2.7</v>
      </c>
      <c r="AB13" s="1">
        <v>0.9</v>
      </c>
      <c r="AC13" s="1">
        <v>13</v>
      </c>
      <c r="AD13" s="2">
        <v>331.3</v>
      </c>
      <c r="AE13" s="1">
        <v>0</v>
      </c>
      <c r="AF13" s="1">
        <v>5.4</v>
      </c>
      <c r="AG13" s="1">
        <v>4.5999999999999996</v>
      </c>
      <c r="AH13" s="3">
        <v>1.9</v>
      </c>
      <c r="AI13" s="1">
        <v>0</v>
      </c>
      <c r="AJ13" s="1">
        <v>0</v>
      </c>
      <c r="AK13" s="1">
        <v>0</v>
      </c>
      <c r="AL13" s="1">
        <v>293.3</v>
      </c>
      <c r="AM13" s="3">
        <v>1</v>
      </c>
      <c r="AN13" s="1">
        <v>55.3</v>
      </c>
      <c r="AO13" s="1">
        <v>0</v>
      </c>
      <c r="AP13" s="1">
        <v>13425.4</v>
      </c>
      <c r="AQ13" s="2">
        <v>344</v>
      </c>
      <c r="AR13" s="1">
        <v>1093.9000000000001</v>
      </c>
      <c r="AS13" s="1">
        <v>0</v>
      </c>
      <c r="AT13" s="1">
        <v>5065.3</v>
      </c>
      <c r="AU13" s="1">
        <v>1177.5</v>
      </c>
      <c r="AV13" s="1">
        <v>165.1</v>
      </c>
      <c r="AW13" s="1">
        <v>8410.2000000000007</v>
      </c>
      <c r="AX13" s="1">
        <v>276.39999999999998</v>
      </c>
      <c r="AY13" s="1">
        <v>791.6</v>
      </c>
      <c r="AZ13" s="3">
        <v>1.4710000000000001</v>
      </c>
      <c r="BA13" s="13" t="s">
        <v>238</v>
      </c>
    </row>
    <row r="14" spans="1:53" x14ac:dyDescent="0.25">
      <c r="A14" t="s">
        <v>24</v>
      </c>
      <c r="B14" t="s">
        <v>26</v>
      </c>
      <c r="C14">
        <v>-10.15526603</v>
      </c>
      <c r="D14">
        <v>-76.923710619999895</v>
      </c>
      <c r="E14" t="s">
        <v>27</v>
      </c>
      <c r="F14" t="s">
        <v>17</v>
      </c>
      <c r="G14" s="48">
        <v>40310</v>
      </c>
      <c r="H14" s="1" t="s">
        <v>147</v>
      </c>
      <c r="I14" t="s">
        <v>1</v>
      </c>
      <c r="J14" t="s">
        <v>87</v>
      </c>
      <c r="K14" s="50">
        <v>4160</v>
      </c>
      <c r="L14" s="1">
        <v>11.4</v>
      </c>
      <c r="M14" s="1">
        <v>7.3</v>
      </c>
      <c r="N14" s="1">
        <v>353</v>
      </c>
      <c r="O14" s="1">
        <v>173</v>
      </c>
      <c r="P14" s="1">
        <v>254</v>
      </c>
      <c r="Q14" s="1">
        <v>7.3</v>
      </c>
      <c r="R14" s="2">
        <v>7</v>
      </c>
      <c r="S14" s="1">
        <v>1005156</v>
      </c>
      <c r="T14" s="1">
        <v>0</v>
      </c>
      <c r="U14" s="1" t="s">
        <v>156</v>
      </c>
      <c r="V14" s="1">
        <v>0</v>
      </c>
      <c r="W14" s="1">
        <v>1.9</v>
      </c>
      <c r="X14" s="1">
        <v>47.4</v>
      </c>
      <c r="Y14" s="1">
        <v>0</v>
      </c>
      <c r="Z14" s="1">
        <v>0</v>
      </c>
      <c r="AA14" s="1">
        <v>0</v>
      </c>
      <c r="AB14" s="1">
        <v>0</v>
      </c>
      <c r="AC14" s="1">
        <v>8.6999999999999993</v>
      </c>
      <c r="AD14" s="1">
        <v>4.3</v>
      </c>
      <c r="AE14" s="1">
        <v>4</v>
      </c>
      <c r="AF14" s="1">
        <v>2.4</v>
      </c>
      <c r="AG14" s="1">
        <v>0</v>
      </c>
      <c r="AH14" s="3">
        <v>1.3</v>
      </c>
      <c r="AI14" s="1">
        <v>0</v>
      </c>
      <c r="AJ14" s="1">
        <v>0</v>
      </c>
      <c r="AK14" s="1">
        <v>0</v>
      </c>
      <c r="AL14" s="1">
        <v>22</v>
      </c>
      <c r="AM14" s="3">
        <v>1.8</v>
      </c>
      <c r="AN14" s="1">
        <v>12.5</v>
      </c>
      <c r="AO14" s="1">
        <v>0</v>
      </c>
      <c r="AP14" s="1">
        <v>10321.6</v>
      </c>
      <c r="AQ14" s="1">
        <v>0</v>
      </c>
      <c r="AR14" s="1">
        <v>324.2</v>
      </c>
      <c r="AS14" s="1">
        <v>0</v>
      </c>
      <c r="AT14" s="1">
        <v>4485.2</v>
      </c>
      <c r="AU14" s="1">
        <v>690.5</v>
      </c>
      <c r="AV14" s="1">
        <v>135.69999999999999</v>
      </c>
      <c r="AW14" s="1">
        <v>3012.6</v>
      </c>
      <c r="AX14" s="1">
        <v>0</v>
      </c>
      <c r="AY14" s="1">
        <v>654.4</v>
      </c>
      <c r="AZ14" s="3">
        <v>1.079</v>
      </c>
      <c r="BA14" s="13" t="s">
        <v>238</v>
      </c>
    </row>
    <row r="15" spans="1:53" x14ac:dyDescent="0.25">
      <c r="A15" t="s">
        <v>25</v>
      </c>
      <c r="B15" t="s">
        <v>28</v>
      </c>
      <c r="C15">
        <v>-10.17878775</v>
      </c>
      <c r="D15">
        <v>-76.931403029999899</v>
      </c>
      <c r="E15" t="s">
        <v>101</v>
      </c>
      <c r="F15" t="s">
        <v>17</v>
      </c>
      <c r="G15" s="48">
        <v>40310</v>
      </c>
      <c r="H15" s="1" t="s">
        <v>150</v>
      </c>
      <c r="I15" t="s">
        <v>1</v>
      </c>
      <c r="J15" t="s">
        <v>88</v>
      </c>
      <c r="K15" s="50">
        <v>4019</v>
      </c>
      <c r="L15" s="1">
        <v>14.4</v>
      </c>
      <c r="M15" s="1">
        <v>7.2</v>
      </c>
      <c r="N15" s="1">
        <v>217</v>
      </c>
      <c r="O15" s="1">
        <v>106</v>
      </c>
      <c r="P15" s="1">
        <v>154</v>
      </c>
      <c r="Q15" s="1">
        <v>7.04</v>
      </c>
      <c r="R15" s="1">
        <v>-1</v>
      </c>
      <c r="S15" s="1">
        <v>1005156</v>
      </c>
      <c r="T15" s="1">
        <v>0</v>
      </c>
      <c r="U15" s="1" t="s">
        <v>156</v>
      </c>
      <c r="V15" s="1">
        <v>0</v>
      </c>
      <c r="W15" s="1">
        <v>2.7</v>
      </c>
      <c r="X15" s="1">
        <v>11.1</v>
      </c>
      <c r="Y15" s="1">
        <v>0</v>
      </c>
      <c r="Z15" s="1">
        <v>0</v>
      </c>
      <c r="AA15" s="1">
        <v>0</v>
      </c>
      <c r="AB15" s="1">
        <v>0</v>
      </c>
      <c r="AC15" s="1">
        <v>29.5</v>
      </c>
      <c r="AD15" s="1">
        <v>7.1</v>
      </c>
      <c r="AE15" s="1">
        <v>0</v>
      </c>
      <c r="AF15" s="1">
        <v>0</v>
      </c>
      <c r="AG15" s="1">
        <v>0</v>
      </c>
      <c r="AH15" s="3">
        <v>1.8</v>
      </c>
      <c r="AI15" s="1">
        <v>0</v>
      </c>
      <c r="AJ15" s="1">
        <v>0</v>
      </c>
      <c r="AK15" s="1">
        <v>0</v>
      </c>
      <c r="AL15" s="1">
        <v>38</v>
      </c>
      <c r="AM15" s="3">
        <v>1.1000000000000001</v>
      </c>
      <c r="AN15" s="1">
        <v>14.9</v>
      </c>
      <c r="AO15" s="1">
        <v>0</v>
      </c>
      <c r="AP15" s="1">
        <v>6667.8</v>
      </c>
      <c r="AQ15" s="1">
        <v>0</v>
      </c>
      <c r="AR15" s="1">
        <v>330.1</v>
      </c>
      <c r="AS15" s="1">
        <v>0</v>
      </c>
      <c r="AT15" s="1">
        <v>1200.9000000000001</v>
      </c>
      <c r="AU15" s="1">
        <v>139.19999999999999</v>
      </c>
      <c r="AV15" s="1">
        <v>117.6</v>
      </c>
      <c r="AW15" s="1">
        <v>3192</v>
      </c>
      <c r="AX15" s="1">
        <v>336.3</v>
      </c>
      <c r="AY15" s="1">
        <v>311.3</v>
      </c>
      <c r="AZ15" s="3">
        <v>1.47</v>
      </c>
      <c r="BA15" s="13" t="s">
        <v>238</v>
      </c>
    </row>
    <row r="16" spans="1:53" x14ac:dyDescent="0.25">
      <c r="A16" t="s">
        <v>26</v>
      </c>
      <c r="B16" t="s">
        <v>29</v>
      </c>
      <c r="C16">
        <v>-10.19666215</v>
      </c>
      <c r="D16">
        <v>-77.029983259999895</v>
      </c>
      <c r="E16" t="s">
        <v>30</v>
      </c>
      <c r="F16" t="s">
        <v>17</v>
      </c>
      <c r="G16" s="48">
        <v>40311</v>
      </c>
      <c r="H16" s="1" t="s">
        <v>147</v>
      </c>
      <c r="I16" t="s">
        <v>1</v>
      </c>
      <c r="J16" t="s">
        <v>85</v>
      </c>
      <c r="K16" s="50">
        <v>3232</v>
      </c>
      <c r="L16" s="1">
        <v>10.8</v>
      </c>
      <c r="M16" s="1">
        <v>7.67</v>
      </c>
      <c r="N16" s="1">
        <v>273</v>
      </c>
      <c r="O16" s="1">
        <v>130</v>
      </c>
      <c r="P16" s="1">
        <v>193</v>
      </c>
      <c r="Q16" s="1">
        <v>7.47</v>
      </c>
      <c r="R16" s="2">
        <v>1.5</v>
      </c>
      <c r="S16" s="1">
        <v>1005156</v>
      </c>
      <c r="T16" s="1">
        <v>0</v>
      </c>
      <c r="U16" s="1" t="s">
        <v>156</v>
      </c>
      <c r="V16" s="1">
        <v>0</v>
      </c>
      <c r="W16" s="1">
        <v>1.4</v>
      </c>
      <c r="X16" s="1">
        <v>29</v>
      </c>
      <c r="Y16" s="1">
        <v>0</v>
      </c>
      <c r="Z16" s="1">
        <v>0</v>
      </c>
      <c r="AA16" s="1">
        <v>0.4</v>
      </c>
      <c r="AB16" s="1">
        <v>0</v>
      </c>
      <c r="AC16" s="1">
        <v>10.6</v>
      </c>
      <c r="AD16" s="1">
        <v>33.700000000000003</v>
      </c>
      <c r="AE16" s="1">
        <v>2.6</v>
      </c>
      <c r="AF16" s="1">
        <v>0</v>
      </c>
      <c r="AG16" s="1">
        <v>0</v>
      </c>
      <c r="AH16" s="3">
        <v>0</v>
      </c>
      <c r="AI16" s="1">
        <v>0</v>
      </c>
      <c r="AJ16" s="1">
        <v>0</v>
      </c>
      <c r="AK16" s="1">
        <v>0</v>
      </c>
      <c r="AL16" s="1">
        <v>43.4</v>
      </c>
      <c r="AM16" s="3">
        <v>0</v>
      </c>
      <c r="AN16" s="1">
        <v>12.4</v>
      </c>
      <c r="AO16" s="1">
        <v>0</v>
      </c>
      <c r="AP16" s="1">
        <v>7355.2</v>
      </c>
      <c r="AQ16" s="1">
        <v>26.4</v>
      </c>
      <c r="AR16" s="1">
        <v>491.8</v>
      </c>
      <c r="AS16" s="1">
        <v>0</v>
      </c>
      <c r="AT16" s="1">
        <v>2703</v>
      </c>
      <c r="AU16" s="1">
        <v>460.3</v>
      </c>
      <c r="AV16" s="1">
        <v>102.1</v>
      </c>
      <c r="AW16" s="1">
        <v>4056.4</v>
      </c>
      <c r="AX16" s="1">
        <v>207.7</v>
      </c>
      <c r="AY16" s="1">
        <v>396.7</v>
      </c>
      <c r="AZ16" s="3">
        <v>1.196</v>
      </c>
      <c r="BA16" s="13" t="s">
        <v>238</v>
      </c>
    </row>
    <row r="17" spans="1:53" x14ac:dyDescent="0.25">
      <c r="A17" t="s">
        <v>34</v>
      </c>
      <c r="B17" t="s">
        <v>25</v>
      </c>
      <c r="C17">
        <v>-10.2326938599999</v>
      </c>
      <c r="D17">
        <v>-76.958244649999898</v>
      </c>
      <c r="E17" t="s">
        <v>100</v>
      </c>
      <c r="F17" t="s">
        <v>17</v>
      </c>
      <c r="G17" s="48">
        <v>40309</v>
      </c>
      <c r="H17" s="1" t="s">
        <v>150</v>
      </c>
      <c r="I17" t="s">
        <v>1</v>
      </c>
      <c r="J17" t="s">
        <v>85</v>
      </c>
      <c r="K17" s="50">
        <v>4286</v>
      </c>
      <c r="L17" s="1">
        <v>10.5</v>
      </c>
      <c r="M17" s="1">
        <v>7.79</v>
      </c>
      <c r="N17" s="1">
        <v>141.4</v>
      </c>
      <c r="O17" s="1">
        <v>68</v>
      </c>
      <c r="P17" s="1">
        <v>101</v>
      </c>
      <c r="Q17" s="1">
        <v>6.04</v>
      </c>
      <c r="R17" s="1">
        <v>-1</v>
      </c>
      <c r="S17" s="1">
        <v>1005156</v>
      </c>
      <c r="T17" s="1">
        <v>0</v>
      </c>
      <c r="U17" s="1" t="s">
        <v>156</v>
      </c>
      <c r="V17" s="1">
        <v>0</v>
      </c>
      <c r="W17" s="1">
        <v>3.5</v>
      </c>
      <c r="X17" s="1">
        <v>6.3</v>
      </c>
      <c r="Y17" s="1">
        <v>0</v>
      </c>
      <c r="Z17" s="1">
        <v>0</v>
      </c>
      <c r="AA17" s="1">
        <v>0</v>
      </c>
      <c r="AB17" s="1">
        <v>0</v>
      </c>
      <c r="AC17" s="1">
        <v>12.5</v>
      </c>
      <c r="AD17" s="1">
        <v>4.5999999999999996</v>
      </c>
      <c r="AE17" s="1">
        <v>0</v>
      </c>
      <c r="AF17" s="1">
        <v>0</v>
      </c>
      <c r="AG17" s="1">
        <v>0</v>
      </c>
      <c r="AH17" s="3">
        <v>0</v>
      </c>
      <c r="AI17" s="1">
        <v>0</v>
      </c>
      <c r="AJ17" s="1">
        <v>0</v>
      </c>
      <c r="AK17" s="1">
        <v>0</v>
      </c>
      <c r="AL17" s="1">
        <v>56.4</v>
      </c>
      <c r="AM17" s="3">
        <v>0.7</v>
      </c>
      <c r="AN17" s="1">
        <v>0</v>
      </c>
      <c r="AO17" s="1">
        <v>0</v>
      </c>
      <c r="AP17" s="1">
        <v>3359.8</v>
      </c>
      <c r="AQ17" s="1">
        <v>0</v>
      </c>
      <c r="AR17" s="1">
        <v>203.1</v>
      </c>
      <c r="AS17" s="1">
        <v>0</v>
      </c>
      <c r="AT17" s="1">
        <v>570.29999999999995</v>
      </c>
      <c r="AU17" s="1">
        <v>139.9</v>
      </c>
      <c r="AV17" s="1">
        <v>78</v>
      </c>
      <c r="AW17" s="1">
        <v>4252.8</v>
      </c>
      <c r="AX17" s="1">
        <v>189.5</v>
      </c>
      <c r="AY17" s="1">
        <v>136.30000000000001</v>
      </c>
      <c r="AZ17" s="3">
        <v>0.61499999999999999</v>
      </c>
      <c r="BA17" s="13" t="s">
        <v>238</v>
      </c>
    </row>
    <row r="18" spans="1:53" x14ac:dyDescent="0.25">
      <c r="A18" t="s">
        <v>29</v>
      </c>
      <c r="B18" t="s">
        <v>18</v>
      </c>
      <c r="C18">
        <v>-10.20512679</v>
      </c>
      <c r="D18">
        <v>-77.087688560000004</v>
      </c>
      <c r="E18" t="s">
        <v>108</v>
      </c>
      <c r="F18" t="s">
        <v>17</v>
      </c>
      <c r="G18" s="48">
        <v>40306</v>
      </c>
      <c r="H18" s="1" t="s">
        <v>147</v>
      </c>
      <c r="I18" t="s">
        <v>130</v>
      </c>
      <c r="J18" t="s">
        <v>87</v>
      </c>
      <c r="K18" s="50">
        <v>2718</v>
      </c>
      <c r="L18" s="1">
        <v>16.3</v>
      </c>
      <c r="M18" s="2">
        <v>8.57</v>
      </c>
      <c r="N18" s="1">
        <v>219</v>
      </c>
      <c r="O18" s="1">
        <v>108</v>
      </c>
      <c r="P18" s="1">
        <v>157</v>
      </c>
      <c r="Q18" s="1">
        <v>6.64</v>
      </c>
      <c r="R18" s="2">
        <v>0.5</v>
      </c>
      <c r="S18" s="1">
        <v>1005156</v>
      </c>
      <c r="T18" s="1">
        <v>0</v>
      </c>
      <c r="U18" s="1" t="s">
        <v>156</v>
      </c>
      <c r="V18" s="1">
        <v>0</v>
      </c>
      <c r="W18" s="1">
        <v>5</v>
      </c>
      <c r="X18" s="1">
        <v>17.899999999999999</v>
      </c>
      <c r="Y18" s="1">
        <v>0</v>
      </c>
      <c r="Z18" s="1">
        <v>0</v>
      </c>
      <c r="AA18" s="1">
        <v>0.4</v>
      </c>
      <c r="AB18" s="1">
        <v>0</v>
      </c>
      <c r="AC18" s="1">
        <v>5.4</v>
      </c>
      <c r="AD18" s="1">
        <v>40.799999999999997</v>
      </c>
      <c r="AE18" s="1">
        <v>3</v>
      </c>
      <c r="AF18" s="1">
        <v>0</v>
      </c>
      <c r="AG18" s="1">
        <v>0</v>
      </c>
      <c r="AH18" s="3">
        <v>0.5</v>
      </c>
      <c r="AI18" s="1">
        <v>0</v>
      </c>
      <c r="AJ18" s="1">
        <v>0</v>
      </c>
      <c r="AK18" s="1">
        <v>0</v>
      </c>
      <c r="AL18" s="1">
        <v>32.5</v>
      </c>
      <c r="AM18" s="3">
        <v>1.4</v>
      </c>
      <c r="AN18" s="1">
        <v>18.100000000000001</v>
      </c>
      <c r="AO18" s="1">
        <v>0</v>
      </c>
      <c r="AP18" s="1">
        <v>5809.5</v>
      </c>
      <c r="AQ18" s="1">
        <v>52</v>
      </c>
      <c r="AR18" s="1">
        <v>499</v>
      </c>
      <c r="AS18" s="1">
        <v>0</v>
      </c>
      <c r="AT18" s="1">
        <v>2340.6999999999998</v>
      </c>
      <c r="AU18" s="1">
        <v>574.70000000000005</v>
      </c>
      <c r="AV18" s="1">
        <v>604.70000000000005</v>
      </c>
      <c r="AW18" s="1">
        <v>4079.7</v>
      </c>
      <c r="AX18" s="1">
        <v>175.9</v>
      </c>
      <c r="AY18" s="1">
        <v>281.60000000000002</v>
      </c>
      <c r="AZ18" s="3">
        <v>1.5820000000000001</v>
      </c>
      <c r="BA18" s="13" t="s">
        <v>238</v>
      </c>
    </row>
    <row r="19" spans="1:53" x14ac:dyDescent="0.25">
      <c r="A19" t="s">
        <v>227</v>
      </c>
      <c r="B19" t="s">
        <v>16</v>
      </c>
      <c r="C19">
        <v>-10.20165701</v>
      </c>
      <c r="D19">
        <v>-77.03071869</v>
      </c>
      <c r="E19" t="s">
        <v>98</v>
      </c>
      <c r="F19" t="s">
        <v>17</v>
      </c>
      <c r="G19" s="48">
        <v>40306</v>
      </c>
      <c r="H19" s="1" t="s">
        <v>145</v>
      </c>
      <c r="I19" t="s">
        <v>142</v>
      </c>
      <c r="J19" t="s">
        <v>87</v>
      </c>
      <c r="K19" s="50">
        <v>3465</v>
      </c>
      <c r="L19" s="1">
        <v>14.9</v>
      </c>
      <c r="M19" s="1">
        <v>7.92</v>
      </c>
      <c r="N19" s="1">
        <v>41.8</v>
      </c>
      <c r="O19" s="1">
        <v>23.4</v>
      </c>
      <c r="P19" s="1">
        <v>29.1</v>
      </c>
      <c r="Q19" s="1">
        <v>7.07</v>
      </c>
      <c r="R19" s="1">
        <v>0</v>
      </c>
      <c r="S19" s="1">
        <v>1005156</v>
      </c>
      <c r="T19" s="1">
        <v>0</v>
      </c>
      <c r="U19" s="1" t="s">
        <v>156</v>
      </c>
      <c r="V19" s="1">
        <v>0</v>
      </c>
      <c r="W19" s="1">
        <v>0.4</v>
      </c>
      <c r="X19" s="1">
        <v>0.9</v>
      </c>
      <c r="Y19" s="1">
        <v>0</v>
      </c>
      <c r="Z19" s="1">
        <v>0</v>
      </c>
      <c r="AA19" s="1">
        <v>0.2</v>
      </c>
      <c r="AB19" s="1">
        <v>0</v>
      </c>
      <c r="AC19" s="1">
        <v>11</v>
      </c>
      <c r="AD19" s="1">
        <v>7.1</v>
      </c>
      <c r="AE19" s="1">
        <v>0</v>
      </c>
      <c r="AF19" s="1">
        <v>0</v>
      </c>
      <c r="AG19" s="1">
        <v>0</v>
      </c>
      <c r="AH19" s="3">
        <v>0</v>
      </c>
      <c r="AI19" s="1">
        <v>0</v>
      </c>
      <c r="AJ19" s="1">
        <v>0</v>
      </c>
      <c r="AK19" s="1">
        <v>0</v>
      </c>
      <c r="AL19" s="1">
        <v>24.6</v>
      </c>
      <c r="AM19" s="3">
        <v>1.2</v>
      </c>
      <c r="AN19" s="1">
        <v>0</v>
      </c>
      <c r="AO19" s="1">
        <v>0</v>
      </c>
      <c r="AP19" s="1">
        <v>516.20000000000005</v>
      </c>
      <c r="AQ19" s="1">
        <v>0</v>
      </c>
      <c r="AR19" s="1">
        <v>119.2</v>
      </c>
      <c r="AS19" s="1">
        <v>0</v>
      </c>
      <c r="AT19" s="1">
        <v>1706.2</v>
      </c>
      <c r="AU19" s="1">
        <v>0</v>
      </c>
      <c r="AV19" s="1">
        <v>474</v>
      </c>
      <c r="AW19" s="1">
        <v>4396.3</v>
      </c>
      <c r="AX19" s="1">
        <v>319.60000000000002</v>
      </c>
      <c r="AY19" s="1">
        <v>19.89</v>
      </c>
      <c r="AZ19" s="3">
        <v>2.4489999999999998</v>
      </c>
      <c r="BA19" s="13" t="s">
        <v>238</v>
      </c>
    </row>
    <row r="20" spans="1:53" x14ac:dyDescent="0.25">
      <c r="A20" t="s">
        <v>35</v>
      </c>
      <c r="B20" t="s">
        <v>35</v>
      </c>
      <c r="C20">
        <v>-10.14233937</v>
      </c>
      <c r="D20">
        <v>-77.0267166699999</v>
      </c>
      <c r="E20" t="s">
        <v>103</v>
      </c>
      <c r="F20" t="s">
        <v>36</v>
      </c>
      <c r="G20" s="48">
        <v>40311</v>
      </c>
      <c r="H20" s="1" t="s">
        <v>146</v>
      </c>
      <c r="I20" t="s">
        <v>1</v>
      </c>
      <c r="J20" t="s">
        <v>85</v>
      </c>
      <c r="K20" s="50">
        <v>3585</v>
      </c>
      <c r="L20" s="1">
        <v>12.8</v>
      </c>
      <c r="M20" s="1">
        <v>7.48</v>
      </c>
      <c r="N20" s="1">
        <v>173.6</v>
      </c>
      <c r="O20" s="1">
        <v>84.4</v>
      </c>
      <c r="P20" s="1">
        <v>123</v>
      </c>
      <c r="Q20" s="1">
        <v>7.16</v>
      </c>
      <c r="R20" s="1">
        <v>-1</v>
      </c>
      <c r="S20" s="1">
        <v>1005156</v>
      </c>
      <c r="T20" s="1">
        <v>0</v>
      </c>
      <c r="U20" s="1" t="s">
        <v>156</v>
      </c>
      <c r="V20" s="2">
        <v>312.10000000000002</v>
      </c>
      <c r="W20" s="1">
        <v>2.7</v>
      </c>
      <c r="X20" s="1">
        <v>30</v>
      </c>
      <c r="Y20" s="1">
        <v>0</v>
      </c>
      <c r="Z20" s="1">
        <v>0</v>
      </c>
      <c r="AA20" s="1">
        <v>0.6</v>
      </c>
      <c r="AB20" s="1">
        <v>3</v>
      </c>
      <c r="AC20" s="1">
        <v>15.4</v>
      </c>
      <c r="AD20" s="1">
        <v>47.1</v>
      </c>
      <c r="AE20" s="1">
        <v>0</v>
      </c>
      <c r="AF20" s="1">
        <v>2.9</v>
      </c>
      <c r="AG20" s="1">
        <v>0</v>
      </c>
      <c r="AH20" s="3">
        <v>0</v>
      </c>
      <c r="AI20" s="1">
        <v>0</v>
      </c>
      <c r="AJ20" s="1">
        <v>0</v>
      </c>
      <c r="AK20" s="1">
        <v>0</v>
      </c>
      <c r="AL20" s="1">
        <v>293.89999999999998</v>
      </c>
      <c r="AM20" s="3">
        <v>1.7</v>
      </c>
      <c r="AN20" s="1">
        <v>0</v>
      </c>
      <c r="AO20" s="1">
        <v>0</v>
      </c>
      <c r="AP20" s="1">
        <v>6163.7</v>
      </c>
      <c r="AQ20" s="2">
        <v>320.7</v>
      </c>
      <c r="AR20" s="1">
        <v>500.6</v>
      </c>
      <c r="AS20" s="1">
        <v>0</v>
      </c>
      <c r="AT20" s="1">
        <v>2286.4</v>
      </c>
      <c r="AU20" s="1">
        <v>761.2</v>
      </c>
      <c r="AV20" s="1">
        <v>627.20000000000005</v>
      </c>
      <c r="AW20" s="1">
        <v>4056.4</v>
      </c>
      <c r="AX20" s="1">
        <v>617.79999999999995</v>
      </c>
      <c r="AY20" s="1">
        <v>314.2</v>
      </c>
      <c r="AZ20" s="3">
        <v>2.863</v>
      </c>
      <c r="BA20" s="13" t="s">
        <v>238</v>
      </c>
    </row>
    <row r="21" spans="1:53" x14ac:dyDescent="0.25">
      <c r="A21" t="s">
        <v>37</v>
      </c>
      <c r="B21" t="s">
        <v>37</v>
      </c>
      <c r="C21">
        <v>-10.14233937</v>
      </c>
      <c r="D21">
        <v>-77.0267166699999</v>
      </c>
      <c r="E21" t="s">
        <v>104</v>
      </c>
      <c r="F21" t="s">
        <v>36</v>
      </c>
      <c r="G21" s="48">
        <v>40311</v>
      </c>
      <c r="H21" s="1" t="s">
        <v>146</v>
      </c>
      <c r="I21" t="s">
        <v>1</v>
      </c>
      <c r="J21" t="s">
        <v>85</v>
      </c>
      <c r="K21" s="50">
        <v>3585</v>
      </c>
      <c r="L21" s="1">
        <v>15</v>
      </c>
      <c r="M21" s="1">
        <v>7.87</v>
      </c>
      <c r="N21" s="1">
        <v>257</v>
      </c>
      <c r="O21" s="1">
        <v>126</v>
      </c>
      <c r="P21" s="1">
        <v>183</v>
      </c>
      <c r="Q21" s="1">
        <v>6.86</v>
      </c>
      <c r="R21" s="1">
        <v>-1</v>
      </c>
      <c r="S21" s="1">
        <v>1005156</v>
      </c>
      <c r="T21" s="1">
        <v>0</v>
      </c>
      <c r="U21" s="1" t="s">
        <v>156</v>
      </c>
      <c r="V21" s="2">
        <v>272.5</v>
      </c>
      <c r="W21" s="1">
        <v>1</v>
      </c>
      <c r="X21" s="1">
        <v>31</v>
      </c>
      <c r="Y21" s="1">
        <v>0</v>
      </c>
      <c r="Z21" s="1">
        <v>0</v>
      </c>
      <c r="AA21" s="1">
        <v>0.3</v>
      </c>
      <c r="AB21" s="1">
        <v>0.4</v>
      </c>
      <c r="AC21" s="1">
        <v>22</v>
      </c>
      <c r="AD21" s="1">
        <v>11.6</v>
      </c>
      <c r="AE21" s="1">
        <v>0</v>
      </c>
      <c r="AF21" s="1">
        <v>0</v>
      </c>
      <c r="AG21" s="1">
        <v>0</v>
      </c>
      <c r="AH21" s="3">
        <v>0</v>
      </c>
      <c r="AI21" s="1">
        <v>0</v>
      </c>
      <c r="AJ21" s="1">
        <v>0</v>
      </c>
      <c r="AK21" s="1">
        <v>0</v>
      </c>
      <c r="AL21" s="1">
        <v>42.6</v>
      </c>
      <c r="AM21" s="3">
        <v>1</v>
      </c>
      <c r="AN21" s="1">
        <v>0</v>
      </c>
      <c r="AO21" s="1">
        <v>0</v>
      </c>
      <c r="AP21" s="1">
        <v>6959.4</v>
      </c>
      <c r="AQ21" s="1">
        <v>0</v>
      </c>
      <c r="AR21" s="1">
        <v>613.4</v>
      </c>
      <c r="AS21" s="1">
        <v>0</v>
      </c>
      <c r="AT21" s="1">
        <v>3001</v>
      </c>
      <c r="AU21" s="1">
        <v>1068.5</v>
      </c>
      <c r="AV21" s="1">
        <v>421.2</v>
      </c>
      <c r="AW21" s="1">
        <v>0</v>
      </c>
      <c r="AX21" s="1">
        <v>0</v>
      </c>
      <c r="AY21" s="1">
        <v>567.20000000000005</v>
      </c>
      <c r="AZ21" s="3">
        <v>0.69299999999999995</v>
      </c>
      <c r="BA21" s="13" t="s">
        <v>238</v>
      </c>
    </row>
    <row r="22" spans="1:53" x14ac:dyDescent="0.25">
      <c r="A22" t="s">
        <v>80</v>
      </c>
      <c r="B22" t="s">
        <v>80</v>
      </c>
      <c r="C22">
        <v>-10.1513385199999</v>
      </c>
      <c r="D22">
        <v>-77.020769709999897</v>
      </c>
      <c r="E22" t="s">
        <v>105</v>
      </c>
      <c r="F22" t="s">
        <v>36</v>
      </c>
      <c r="G22" s="48">
        <v>40358</v>
      </c>
      <c r="H22" s="1" t="s">
        <v>150</v>
      </c>
      <c r="J22" t="s">
        <v>84</v>
      </c>
      <c r="K22" s="50">
        <v>3782</v>
      </c>
      <c r="L22" s="1">
        <v>14.1</v>
      </c>
      <c r="M22" s="1">
        <v>7.98</v>
      </c>
      <c r="N22" s="1">
        <v>114.8</v>
      </c>
      <c r="O22" s="1">
        <v>57</v>
      </c>
      <c r="P22" s="1">
        <v>81.5</v>
      </c>
      <c r="Q22" s="1">
        <v>6.44</v>
      </c>
      <c r="R22" s="1">
        <v>-1</v>
      </c>
      <c r="S22" s="1">
        <v>1007058</v>
      </c>
      <c r="T22" s="1">
        <v>0</v>
      </c>
      <c r="U22" s="1" t="s">
        <v>156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12</v>
      </c>
      <c r="AM22" s="1">
        <v>0</v>
      </c>
      <c r="AN22" s="1">
        <v>0</v>
      </c>
      <c r="AO22" s="1">
        <v>0</v>
      </c>
      <c r="AP22" s="1">
        <v>15570</v>
      </c>
      <c r="AQ22" s="1">
        <v>0</v>
      </c>
      <c r="AR22" s="1">
        <v>650</v>
      </c>
      <c r="AS22" s="1">
        <v>0</v>
      </c>
      <c r="AT22" s="1">
        <v>3290</v>
      </c>
      <c r="AU22" s="1">
        <v>3890</v>
      </c>
      <c r="AV22" s="1">
        <v>0</v>
      </c>
      <c r="AW22" s="1">
        <v>3590</v>
      </c>
      <c r="AX22" s="1">
        <v>0</v>
      </c>
      <c r="AY22" s="1">
        <v>108.4</v>
      </c>
      <c r="AZ22" s="1">
        <v>0</v>
      </c>
      <c r="BA22" s="13" t="s">
        <v>238</v>
      </c>
    </row>
    <row r="23" spans="1:53" x14ac:dyDescent="0.25">
      <c r="A23" t="s">
        <v>79</v>
      </c>
      <c r="B23" t="s">
        <v>79</v>
      </c>
      <c r="C23">
        <v>-10.15027897</v>
      </c>
      <c r="D23">
        <v>-77.020308790000001</v>
      </c>
      <c r="E23" t="s">
        <v>58</v>
      </c>
      <c r="F23" t="s">
        <v>36</v>
      </c>
      <c r="G23" s="48">
        <v>40359</v>
      </c>
      <c r="H23" s="1" t="s">
        <v>150</v>
      </c>
      <c r="J23" t="s">
        <v>85</v>
      </c>
      <c r="K23" s="50">
        <v>3763</v>
      </c>
      <c r="L23" s="1">
        <v>12.2</v>
      </c>
      <c r="M23" s="1">
        <v>7.8</v>
      </c>
      <c r="N23" s="1">
        <v>293</v>
      </c>
      <c r="O23" s="1">
        <v>141</v>
      </c>
      <c r="P23" s="1">
        <v>207</v>
      </c>
      <c r="Q23" s="1">
        <v>6.31</v>
      </c>
      <c r="R23" s="1">
        <v>-1</v>
      </c>
      <c r="S23" s="1">
        <v>1007058</v>
      </c>
      <c r="T23" s="1">
        <v>0</v>
      </c>
      <c r="U23" s="1" t="s">
        <v>156</v>
      </c>
      <c r="V23" s="1">
        <v>30</v>
      </c>
      <c r="W23" s="1">
        <v>0</v>
      </c>
      <c r="X23" s="1">
        <v>42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1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33</v>
      </c>
      <c r="AM23" s="1">
        <v>0</v>
      </c>
      <c r="AN23" s="1">
        <v>0</v>
      </c>
      <c r="AO23" s="1">
        <v>0</v>
      </c>
      <c r="AP23" s="1">
        <v>45280</v>
      </c>
      <c r="AQ23" s="1">
        <v>12</v>
      </c>
      <c r="AR23" s="1">
        <v>720</v>
      </c>
      <c r="AS23" s="1">
        <v>0</v>
      </c>
      <c r="AT23" s="1">
        <v>6462</v>
      </c>
      <c r="AU23" s="1">
        <v>1820</v>
      </c>
      <c r="AV23" s="1">
        <v>0</v>
      </c>
      <c r="AW23" s="1">
        <v>2320</v>
      </c>
      <c r="AX23" s="1">
        <v>0</v>
      </c>
      <c r="AY23" s="1">
        <v>277.7</v>
      </c>
      <c r="AZ23" s="1">
        <v>0</v>
      </c>
      <c r="BA23" s="13" t="s">
        <v>238</v>
      </c>
    </row>
    <row r="24" spans="1:53" x14ac:dyDescent="0.25">
      <c r="A24" t="s">
        <v>21</v>
      </c>
      <c r="B24" t="s">
        <v>19</v>
      </c>
      <c r="C24">
        <v>-10.232633180000001</v>
      </c>
      <c r="D24">
        <v>-77.014085890000004</v>
      </c>
      <c r="E24" t="s">
        <v>106</v>
      </c>
      <c r="F24" t="s">
        <v>20</v>
      </c>
      <c r="G24" s="48">
        <v>40307</v>
      </c>
      <c r="H24" s="1" t="s">
        <v>146</v>
      </c>
      <c r="I24" t="s">
        <v>130</v>
      </c>
      <c r="J24" t="s">
        <v>84</v>
      </c>
      <c r="K24" s="50">
        <v>3790</v>
      </c>
      <c r="L24" s="1">
        <v>11.7</v>
      </c>
      <c r="M24" s="1">
        <v>7.42</v>
      </c>
      <c r="N24" s="1">
        <v>154.69999999999999</v>
      </c>
      <c r="O24" s="1">
        <v>74.599999999999994</v>
      </c>
      <c r="P24" s="1">
        <v>110</v>
      </c>
      <c r="Q24" s="1">
        <v>7.24</v>
      </c>
      <c r="R24" s="1">
        <v>0</v>
      </c>
      <c r="S24" s="1">
        <v>1005156</v>
      </c>
      <c r="T24" s="1">
        <v>0</v>
      </c>
      <c r="U24" s="1" t="s">
        <v>156</v>
      </c>
      <c r="V24" s="2">
        <v>631.29999999999995</v>
      </c>
      <c r="W24" s="1">
        <v>6.1</v>
      </c>
      <c r="X24" s="1">
        <v>11.4</v>
      </c>
      <c r="Y24" s="1">
        <v>0</v>
      </c>
      <c r="Z24" s="1">
        <v>0.8</v>
      </c>
      <c r="AA24" s="1">
        <v>8.5</v>
      </c>
      <c r="AB24" s="1">
        <v>11.8</v>
      </c>
      <c r="AC24" s="1">
        <v>21.9</v>
      </c>
      <c r="AD24" s="2">
        <v>576.1</v>
      </c>
      <c r="AE24" s="1">
        <v>3.9</v>
      </c>
      <c r="AF24" s="1">
        <v>7.4</v>
      </c>
      <c r="AG24" s="1">
        <v>0</v>
      </c>
      <c r="AH24" s="1">
        <v>9.5</v>
      </c>
      <c r="AI24" s="1">
        <v>0</v>
      </c>
      <c r="AJ24" s="1">
        <v>0</v>
      </c>
      <c r="AK24" s="1">
        <v>0</v>
      </c>
      <c r="AL24" s="1">
        <v>392.9</v>
      </c>
      <c r="AM24" s="2">
        <v>55.1</v>
      </c>
      <c r="AN24" s="1">
        <v>0</v>
      </c>
      <c r="AO24" s="1">
        <v>0</v>
      </c>
      <c r="AP24" s="1">
        <v>2007.9</v>
      </c>
      <c r="AQ24" s="2">
        <v>1271.5999999999999</v>
      </c>
      <c r="AR24" s="1">
        <v>0</v>
      </c>
      <c r="AS24" s="1">
        <v>0</v>
      </c>
      <c r="AT24" s="1">
        <v>1339.7</v>
      </c>
      <c r="AU24" s="1" t="s">
        <v>63</v>
      </c>
      <c r="AV24" s="1">
        <v>1879</v>
      </c>
      <c r="AW24" s="1">
        <v>3133.6</v>
      </c>
      <c r="AX24" s="1">
        <v>0</v>
      </c>
      <c r="AY24" s="1">
        <v>135.69999999999999</v>
      </c>
      <c r="AZ24" s="1">
        <v>2.4489999999999998</v>
      </c>
      <c r="BA24" s="13" t="s">
        <v>238</v>
      </c>
    </row>
    <row r="25" spans="1:53" x14ac:dyDescent="0.25">
      <c r="A25" t="s">
        <v>22</v>
      </c>
      <c r="B25" t="s">
        <v>21</v>
      </c>
      <c r="C25">
        <v>-10.2218935299999</v>
      </c>
      <c r="D25">
        <v>-77.056578869999896</v>
      </c>
      <c r="E25" t="s">
        <v>107</v>
      </c>
      <c r="F25" t="s">
        <v>20</v>
      </c>
      <c r="G25" s="48">
        <v>40307</v>
      </c>
      <c r="H25" s="1" t="s">
        <v>151</v>
      </c>
      <c r="I25" t="s">
        <v>130</v>
      </c>
      <c r="J25" t="s">
        <v>85</v>
      </c>
      <c r="K25" s="50">
        <v>3262</v>
      </c>
      <c r="L25" s="1">
        <v>14</v>
      </c>
      <c r="M25" s="1">
        <v>8.3699999999999992</v>
      </c>
      <c r="N25" s="1">
        <v>187.2</v>
      </c>
      <c r="O25" s="1">
        <v>91.3</v>
      </c>
      <c r="P25" s="1">
        <v>133</v>
      </c>
      <c r="Q25" s="1">
        <v>7.57</v>
      </c>
      <c r="R25" s="1">
        <v>0</v>
      </c>
      <c r="S25" s="1">
        <v>1005156</v>
      </c>
      <c r="T25" s="1">
        <v>0</v>
      </c>
      <c r="U25" s="1" t="s">
        <v>156</v>
      </c>
      <c r="V25" s="1">
        <v>0</v>
      </c>
      <c r="W25" s="1">
        <v>9.6999999999999993</v>
      </c>
      <c r="X25" s="1">
        <v>13.2</v>
      </c>
      <c r="Y25" s="1">
        <v>0</v>
      </c>
      <c r="Z25" s="1">
        <v>0</v>
      </c>
      <c r="AA25" s="1">
        <v>0.6</v>
      </c>
      <c r="AB25" s="1">
        <v>0.4</v>
      </c>
      <c r="AC25" s="1">
        <v>11</v>
      </c>
      <c r="AD25" s="1">
        <v>62.7</v>
      </c>
      <c r="AE25" s="1">
        <v>6.1</v>
      </c>
      <c r="AF25" s="1">
        <v>0</v>
      </c>
      <c r="AG25" s="1">
        <v>0</v>
      </c>
      <c r="AH25" s="1">
        <v>1.9</v>
      </c>
      <c r="AI25" s="1">
        <v>0</v>
      </c>
      <c r="AJ25" s="1">
        <v>0</v>
      </c>
      <c r="AK25" s="1">
        <v>0</v>
      </c>
      <c r="AL25" s="1">
        <v>62.3</v>
      </c>
      <c r="AM25" s="1">
        <v>1.6</v>
      </c>
      <c r="AN25" s="1">
        <v>25.1</v>
      </c>
      <c r="AO25" s="1">
        <v>0</v>
      </c>
      <c r="AP25" s="1">
        <v>5038.8</v>
      </c>
      <c r="AQ25" s="1">
        <v>56.4</v>
      </c>
      <c r="AR25" s="1">
        <v>458.5</v>
      </c>
      <c r="AS25" s="1">
        <v>0</v>
      </c>
      <c r="AT25" s="1">
        <v>1392.3</v>
      </c>
      <c r="AU25" s="1">
        <v>628.6</v>
      </c>
      <c r="AV25" s="1">
        <v>537.9</v>
      </c>
      <c r="AW25" s="1">
        <v>4216.8999999999996</v>
      </c>
      <c r="AX25" s="1">
        <v>246.1</v>
      </c>
      <c r="AY25" s="1">
        <v>238.6</v>
      </c>
      <c r="AZ25" s="1">
        <v>1.5189999999999999</v>
      </c>
      <c r="BA25" s="13" t="s">
        <v>238</v>
      </c>
    </row>
    <row r="26" spans="1:53" x14ac:dyDescent="0.25">
      <c r="A26" t="s">
        <v>23</v>
      </c>
      <c r="B26" t="s">
        <v>22</v>
      </c>
      <c r="C26">
        <v>-10.25091645</v>
      </c>
      <c r="D26">
        <v>-77.068337260000007</v>
      </c>
      <c r="E26" t="s">
        <v>109</v>
      </c>
      <c r="F26" t="s">
        <v>20</v>
      </c>
      <c r="G26" s="48">
        <v>40308</v>
      </c>
      <c r="H26" s="1" t="s">
        <v>147</v>
      </c>
      <c r="I26" t="s">
        <v>130</v>
      </c>
      <c r="J26" t="s">
        <v>85</v>
      </c>
      <c r="K26" s="50">
        <v>3691</v>
      </c>
      <c r="L26" s="1">
        <v>13.4</v>
      </c>
      <c r="M26" s="1">
        <v>7.64</v>
      </c>
      <c r="N26" s="1">
        <v>28.8</v>
      </c>
      <c r="O26" s="1">
        <v>17.5</v>
      </c>
      <c r="P26" s="1">
        <v>20.5</v>
      </c>
      <c r="Q26" s="1">
        <v>6.91</v>
      </c>
      <c r="R26" s="2">
        <v>0.5</v>
      </c>
      <c r="S26" s="1">
        <v>1005156</v>
      </c>
      <c r="T26" s="1">
        <v>0</v>
      </c>
      <c r="U26" s="1" t="s">
        <v>156</v>
      </c>
      <c r="V26" s="1">
        <v>0</v>
      </c>
      <c r="W26" s="1">
        <v>0.6</v>
      </c>
      <c r="X26" s="1">
        <v>0.5</v>
      </c>
      <c r="Y26" s="1">
        <v>0</v>
      </c>
      <c r="Z26" s="1">
        <v>0</v>
      </c>
      <c r="AA26" s="1">
        <v>0.2</v>
      </c>
      <c r="AB26" s="1">
        <v>0.3</v>
      </c>
      <c r="AC26" s="1">
        <v>13.2</v>
      </c>
      <c r="AD26" s="1">
        <v>10.9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37.6</v>
      </c>
      <c r="AM26" s="1">
        <v>1</v>
      </c>
      <c r="AN26" s="1">
        <v>0</v>
      </c>
      <c r="AO26" s="1">
        <v>0</v>
      </c>
      <c r="AP26" s="1">
        <v>718.7</v>
      </c>
      <c r="AQ26" s="1">
        <v>0</v>
      </c>
      <c r="AR26" s="1">
        <v>325.7</v>
      </c>
      <c r="AS26" s="1">
        <v>0</v>
      </c>
      <c r="AT26" s="1">
        <v>546.4</v>
      </c>
      <c r="AU26" s="1">
        <v>236.5</v>
      </c>
      <c r="AV26" s="1">
        <v>407</v>
      </c>
      <c r="AW26" s="1">
        <v>3596.3</v>
      </c>
      <c r="AX26" s="1">
        <v>209.8</v>
      </c>
      <c r="AY26" s="1">
        <v>27.23</v>
      </c>
      <c r="AZ26" s="1">
        <v>1.8380000000000001</v>
      </c>
      <c r="BA26" s="13" t="s">
        <v>238</v>
      </c>
    </row>
    <row r="27" spans="1:53" x14ac:dyDescent="0.25">
      <c r="A27" t="s">
        <v>181</v>
      </c>
      <c r="B27" t="s">
        <v>23</v>
      </c>
      <c r="C27">
        <v>-10.23568938</v>
      </c>
      <c r="D27">
        <v>-77.0691140899999</v>
      </c>
      <c r="E27" t="s">
        <v>110</v>
      </c>
      <c r="F27" t="s">
        <v>20</v>
      </c>
      <c r="G27" s="48">
        <v>40308</v>
      </c>
      <c r="H27" s="1" t="s">
        <v>151</v>
      </c>
      <c r="I27" t="s">
        <v>131</v>
      </c>
      <c r="J27" t="s">
        <v>87</v>
      </c>
      <c r="K27" s="50">
        <v>3354</v>
      </c>
      <c r="L27" s="1">
        <v>18.600000000000001</v>
      </c>
      <c r="M27" s="1">
        <v>6.56</v>
      </c>
      <c r="N27" s="1">
        <v>85.4</v>
      </c>
      <c r="O27" s="1">
        <v>45.1</v>
      </c>
      <c r="P27" s="1">
        <v>61.2</v>
      </c>
      <c r="Q27" s="2">
        <v>5.08</v>
      </c>
      <c r="R27" s="1">
        <v>0</v>
      </c>
      <c r="S27" s="1">
        <v>1005156</v>
      </c>
      <c r="T27" s="1">
        <v>0</v>
      </c>
      <c r="U27" s="1" t="s">
        <v>156</v>
      </c>
      <c r="V27" s="1">
        <v>0</v>
      </c>
      <c r="W27" s="1">
        <v>1.2</v>
      </c>
      <c r="X27" s="1">
        <v>9</v>
      </c>
      <c r="Y27" s="1">
        <v>0</v>
      </c>
      <c r="Z27" s="1">
        <v>0</v>
      </c>
      <c r="AA27" s="1">
        <v>0.2</v>
      </c>
      <c r="AB27" s="1">
        <v>0.8</v>
      </c>
      <c r="AC27" s="1">
        <v>12.6</v>
      </c>
      <c r="AD27" s="1">
        <v>7.6</v>
      </c>
      <c r="AE27" s="1">
        <v>2.5</v>
      </c>
      <c r="AF27" s="1">
        <v>0</v>
      </c>
      <c r="AG27" s="1">
        <v>0</v>
      </c>
      <c r="AH27" s="1">
        <v>1.1000000000000001</v>
      </c>
      <c r="AI27" s="1">
        <v>0</v>
      </c>
      <c r="AJ27" s="1">
        <v>0</v>
      </c>
      <c r="AK27" s="1">
        <v>0</v>
      </c>
      <c r="AL27" s="1">
        <v>52.8</v>
      </c>
      <c r="AM27" s="1">
        <v>1</v>
      </c>
      <c r="AN27" s="1">
        <v>13.6</v>
      </c>
      <c r="AO27" s="1">
        <v>0</v>
      </c>
      <c r="AP27" s="1">
        <v>413.8</v>
      </c>
      <c r="AQ27" s="1">
        <v>8</v>
      </c>
      <c r="AR27" s="1">
        <v>1017.8</v>
      </c>
      <c r="AS27" s="1">
        <v>0</v>
      </c>
      <c r="AT27" s="1">
        <v>2694.1</v>
      </c>
      <c r="AU27" s="1">
        <v>573.20000000000005</v>
      </c>
      <c r="AV27" s="1">
        <v>438.2</v>
      </c>
      <c r="AW27" s="1">
        <v>7231.2</v>
      </c>
      <c r="AX27" s="1">
        <v>2723.1</v>
      </c>
      <c r="AY27" s="1">
        <v>41.5</v>
      </c>
      <c r="AZ27" s="1">
        <v>1.5269999999999999</v>
      </c>
      <c r="BA27" s="13" t="s">
        <v>238</v>
      </c>
    </row>
    <row r="28" spans="1:53" x14ac:dyDescent="0.25">
      <c r="A28" t="s">
        <v>183</v>
      </c>
      <c r="B28" t="s">
        <v>31</v>
      </c>
      <c r="C28">
        <v>-10.23872296</v>
      </c>
      <c r="D28">
        <v>-76.968823700000002</v>
      </c>
      <c r="E28" t="s">
        <v>111</v>
      </c>
      <c r="F28" t="s">
        <v>20</v>
      </c>
      <c r="G28" s="48">
        <v>40309</v>
      </c>
      <c r="H28" s="1" t="s">
        <v>149</v>
      </c>
      <c r="I28" t="s">
        <v>1</v>
      </c>
      <c r="J28" t="s">
        <v>85</v>
      </c>
      <c r="K28" s="50">
        <v>4083</v>
      </c>
      <c r="L28" s="1">
        <v>11.6</v>
      </c>
      <c r="M28" s="1">
        <v>7.91</v>
      </c>
      <c r="N28" s="1">
        <v>250</v>
      </c>
      <c r="O28" s="1">
        <v>120</v>
      </c>
      <c r="P28" s="1">
        <v>177</v>
      </c>
      <c r="Q28" s="1">
        <v>6.82</v>
      </c>
      <c r="R28" s="2">
        <v>10.5</v>
      </c>
      <c r="S28" s="1">
        <v>1005156</v>
      </c>
      <c r="T28" s="1">
        <v>0</v>
      </c>
      <c r="U28" s="1" t="s">
        <v>156</v>
      </c>
      <c r="V28" s="1">
        <v>0</v>
      </c>
      <c r="W28" s="2">
        <v>11.5</v>
      </c>
      <c r="X28" s="1">
        <v>32.799999999999997</v>
      </c>
      <c r="Y28" s="1">
        <v>0</v>
      </c>
      <c r="Z28" s="1">
        <v>0</v>
      </c>
      <c r="AA28" s="1">
        <v>0.2</v>
      </c>
      <c r="AB28" s="1">
        <v>0.3</v>
      </c>
      <c r="AC28" s="1">
        <v>12.4</v>
      </c>
      <c r="AD28" s="1">
        <v>16.7</v>
      </c>
      <c r="AE28" s="1">
        <v>7.1</v>
      </c>
      <c r="AF28" s="2">
        <v>32.200000000000003</v>
      </c>
      <c r="AG28" s="1">
        <v>0</v>
      </c>
      <c r="AH28" s="1">
        <v>1.4</v>
      </c>
      <c r="AI28" s="1">
        <v>0</v>
      </c>
      <c r="AJ28" s="1">
        <v>0</v>
      </c>
      <c r="AK28" s="1">
        <v>0</v>
      </c>
      <c r="AL28" s="1">
        <v>68.2</v>
      </c>
      <c r="AM28" s="1">
        <v>0.9</v>
      </c>
      <c r="AN28" s="1">
        <v>14.3</v>
      </c>
      <c r="AO28" s="1">
        <v>0</v>
      </c>
      <c r="AP28" s="1">
        <v>6921.9</v>
      </c>
      <c r="AQ28" s="1">
        <v>82.9</v>
      </c>
      <c r="AR28" s="1">
        <v>551.20000000000005</v>
      </c>
      <c r="AS28" s="1">
        <v>0</v>
      </c>
      <c r="AT28" s="1">
        <v>2488.3000000000002</v>
      </c>
      <c r="AU28" s="1">
        <v>1078.5999999999999</v>
      </c>
      <c r="AV28" s="1">
        <v>487</v>
      </c>
      <c r="AW28" s="1">
        <v>3764.1</v>
      </c>
      <c r="AX28" s="1">
        <v>650.29999999999995</v>
      </c>
      <c r="AY28" s="1">
        <v>390.2</v>
      </c>
      <c r="AZ28" s="1">
        <v>6.548</v>
      </c>
      <c r="BA28" s="13" t="s">
        <v>238</v>
      </c>
    </row>
    <row r="29" spans="1:53" x14ac:dyDescent="0.25">
      <c r="A29" t="s">
        <v>32</v>
      </c>
      <c r="B29" t="s">
        <v>32</v>
      </c>
      <c r="C29">
        <v>-10.143792550000001</v>
      </c>
      <c r="D29">
        <v>-77.060892199999898</v>
      </c>
      <c r="E29" t="s">
        <v>112</v>
      </c>
      <c r="F29" t="s">
        <v>33</v>
      </c>
      <c r="G29" s="48">
        <v>40311</v>
      </c>
      <c r="H29" s="1" t="s">
        <v>150</v>
      </c>
      <c r="I29" t="s">
        <v>1</v>
      </c>
      <c r="J29" t="s">
        <v>85</v>
      </c>
      <c r="K29" s="50">
        <v>3158</v>
      </c>
      <c r="L29" s="1">
        <v>12.6</v>
      </c>
      <c r="M29" s="1">
        <v>7.36</v>
      </c>
      <c r="N29" s="1">
        <v>260</v>
      </c>
      <c r="O29" s="1">
        <v>126</v>
      </c>
      <c r="P29" s="1">
        <v>184</v>
      </c>
      <c r="Q29" s="1">
        <v>7.75</v>
      </c>
      <c r="R29" s="1">
        <v>-1</v>
      </c>
      <c r="S29" s="1">
        <v>1005156</v>
      </c>
      <c r="T29" s="1">
        <v>0</v>
      </c>
      <c r="U29" s="1" t="s">
        <v>156</v>
      </c>
      <c r="V29" s="1">
        <v>0</v>
      </c>
      <c r="W29" s="1">
        <v>1.4</v>
      </c>
      <c r="X29" s="1">
        <v>12.3</v>
      </c>
      <c r="Y29" s="1">
        <v>0</v>
      </c>
      <c r="Z29" s="1">
        <v>0</v>
      </c>
      <c r="AA29" s="1">
        <v>0.2</v>
      </c>
      <c r="AB29" s="1">
        <v>0</v>
      </c>
      <c r="AC29" s="1">
        <v>5.0999999999999996</v>
      </c>
      <c r="AD29" s="1">
        <v>15.7</v>
      </c>
      <c r="AE29" s="1">
        <v>3.5</v>
      </c>
      <c r="AF29" s="1">
        <v>0</v>
      </c>
      <c r="AG29" s="1">
        <v>0</v>
      </c>
      <c r="AH29" s="3">
        <v>0.4</v>
      </c>
      <c r="AI29" s="1">
        <v>0</v>
      </c>
      <c r="AJ29" s="1">
        <v>0</v>
      </c>
      <c r="AK29" s="1">
        <v>0</v>
      </c>
      <c r="AL29" s="1">
        <v>24.7</v>
      </c>
      <c r="AM29" s="3">
        <v>1.6</v>
      </c>
      <c r="AN29" s="1">
        <v>0</v>
      </c>
      <c r="AO29" s="1">
        <v>0</v>
      </c>
      <c r="AP29" s="1">
        <v>6855.3</v>
      </c>
      <c r="AQ29" s="1">
        <v>0</v>
      </c>
      <c r="AR29" s="1">
        <v>417.4</v>
      </c>
      <c r="AS29" s="1">
        <v>0</v>
      </c>
      <c r="AT29" s="1">
        <v>2211.9</v>
      </c>
      <c r="AU29" s="1">
        <v>754.2</v>
      </c>
      <c r="AV29" s="1">
        <v>387.6</v>
      </c>
      <c r="AW29" s="1">
        <v>2608.6</v>
      </c>
      <c r="AX29" s="1">
        <v>237.3</v>
      </c>
      <c r="AY29" s="1">
        <v>676.1</v>
      </c>
      <c r="AZ29" s="3">
        <v>0.73799999999999999</v>
      </c>
      <c r="BA29" s="13" t="s">
        <v>238</v>
      </c>
    </row>
    <row r="30" spans="1:53" x14ac:dyDescent="0.25">
      <c r="A30" t="s">
        <v>78</v>
      </c>
      <c r="B30" t="s">
        <v>78</v>
      </c>
      <c r="C30">
        <v>-10.112007780000001</v>
      </c>
      <c r="D30">
        <v>-77.05248666</v>
      </c>
      <c r="E30" t="s">
        <v>113</v>
      </c>
      <c r="F30" t="s">
        <v>33</v>
      </c>
      <c r="G30" s="48">
        <v>40357</v>
      </c>
      <c r="H30" s="1" t="s">
        <v>150</v>
      </c>
      <c r="J30" t="s">
        <v>85</v>
      </c>
      <c r="K30" s="50">
        <v>3566</v>
      </c>
      <c r="L30" s="1">
        <v>14.7</v>
      </c>
      <c r="M30" s="1">
        <v>8.0299999999999994</v>
      </c>
      <c r="N30" s="1">
        <v>201</v>
      </c>
      <c r="O30" s="1">
        <v>98.1</v>
      </c>
      <c r="P30" s="1">
        <v>142</v>
      </c>
      <c r="Q30" s="1">
        <v>6.57</v>
      </c>
      <c r="R30" s="1">
        <v>-1</v>
      </c>
      <c r="S30" s="1">
        <v>1007058</v>
      </c>
      <c r="T30" s="1">
        <v>0</v>
      </c>
      <c r="U30" s="1" t="s">
        <v>156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11</v>
      </c>
      <c r="AM30" s="1">
        <v>0</v>
      </c>
      <c r="AN30" s="1">
        <v>0</v>
      </c>
      <c r="AO30" s="1">
        <v>0</v>
      </c>
      <c r="AP30" s="1">
        <v>29530</v>
      </c>
      <c r="AQ30" s="1">
        <v>0</v>
      </c>
      <c r="AR30" s="1">
        <v>440</v>
      </c>
      <c r="AS30" s="1">
        <v>0</v>
      </c>
      <c r="AT30" s="1">
        <v>4094</v>
      </c>
      <c r="AU30" s="1">
        <v>4020</v>
      </c>
      <c r="AV30" s="1">
        <v>0</v>
      </c>
      <c r="AW30" s="1">
        <v>4034</v>
      </c>
      <c r="AX30" s="1">
        <v>0</v>
      </c>
      <c r="AY30" s="1">
        <v>243.4</v>
      </c>
      <c r="AZ30" s="1">
        <v>0</v>
      </c>
      <c r="BA30" s="13" t="s">
        <v>238</v>
      </c>
    </row>
    <row r="31" spans="1:53" x14ac:dyDescent="0.25">
      <c r="A31" t="s">
        <v>77</v>
      </c>
      <c r="B31" t="s">
        <v>77</v>
      </c>
      <c r="C31">
        <v>-10.0880922</v>
      </c>
      <c r="D31">
        <v>-77.045883059999895</v>
      </c>
      <c r="E31" t="s">
        <v>59</v>
      </c>
      <c r="F31" t="s">
        <v>33</v>
      </c>
      <c r="G31" s="48">
        <v>40357</v>
      </c>
      <c r="H31" s="1" t="s">
        <v>150</v>
      </c>
      <c r="J31" t="s">
        <v>85</v>
      </c>
      <c r="K31" s="50">
        <v>3663</v>
      </c>
      <c r="L31" s="1">
        <v>9.6</v>
      </c>
      <c r="M31" s="1">
        <v>7.88</v>
      </c>
      <c r="N31" s="1">
        <v>217</v>
      </c>
      <c r="O31" s="1">
        <v>103</v>
      </c>
      <c r="P31" s="1">
        <v>154</v>
      </c>
      <c r="Q31" s="1">
        <v>7.2</v>
      </c>
      <c r="R31" s="1">
        <v>-1</v>
      </c>
      <c r="S31" s="1">
        <v>1007058</v>
      </c>
      <c r="T31" s="1">
        <v>0</v>
      </c>
      <c r="U31" s="1" t="s">
        <v>156</v>
      </c>
      <c r="V31" s="1">
        <v>70</v>
      </c>
      <c r="W31" s="1">
        <v>0</v>
      </c>
      <c r="X31" s="1">
        <v>13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20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87</v>
      </c>
      <c r="AM31" s="1">
        <v>0</v>
      </c>
      <c r="AN31" s="1">
        <v>0</v>
      </c>
      <c r="AO31" s="1">
        <v>0</v>
      </c>
      <c r="AP31" s="1">
        <v>33130</v>
      </c>
      <c r="AQ31" s="1">
        <v>66</v>
      </c>
      <c r="AR31" s="1">
        <v>1160</v>
      </c>
      <c r="AS31" s="1">
        <v>0</v>
      </c>
      <c r="AT31" s="1">
        <v>3320</v>
      </c>
      <c r="AU31" s="1">
        <v>1600</v>
      </c>
      <c r="AV31" s="1">
        <v>0</v>
      </c>
      <c r="AW31" s="1">
        <v>2010</v>
      </c>
      <c r="AX31" s="1">
        <v>0</v>
      </c>
      <c r="AY31" s="1">
        <v>299.2</v>
      </c>
      <c r="AZ31" s="1">
        <v>0</v>
      </c>
      <c r="BA31" s="13" t="s">
        <v>238</v>
      </c>
    </row>
    <row r="32" spans="1:53" x14ac:dyDescent="0.25">
      <c r="A32" t="s">
        <v>76</v>
      </c>
      <c r="B32" t="s">
        <v>76</v>
      </c>
      <c r="C32">
        <v>-10.0945843199999</v>
      </c>
      <c r="D32">
        <v>-77.029773550000002</v>
      </c>
      <c r="E32" t="s">
        <v>60</v>
      </c>
      <c r="F32" t="s">
        <v>33</v>
      </c>
      <c r="G32" s="48">
        <v>40357</v>
      </c>
      <c r="H32" s="1" t="s">
        <v>150</v>
      </c>
      <c r="J32" t="s">
        <v>85</v>
      </c>
      <c r="K32" s="50">
        <v>3914</v>
      </c>
      <c r="L32" s="1">
        <v>14</v>
      </c>
      <c r="M32" s="1">
        <v>8.0399999999999991</v>
      </c>
      <c r="N32" s="1">
        <v>150</v>
      </c>
      <c r="O32" s="1">
        <v>73.5</v>
      </c>
      <c r="P32" s="1">
        <v>107</v>
      </c>
      <c r="Q32" s="1">
        <v>6.23</v>
      </c>
      <c r="R32" s="1">
        <v>-1</v>
      </c>
      <c r="S32" s="1">
        <v>1007058</v>
      </c>
      <c r="T32" s="1">
        <v>0</v>
      </c>
      <c r="U32" s="1" t="s">
        <v>156</v>
      </c>
      <c r="V32" s="1">
        <v>80</v>
      </c>
      <c r="W32" s="1">
        <v>0</v>
      </c>
      <c r="X32" s="1">
        <v>10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26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43</v>
      </c>
      <c r="AM32" s="1">
        <v>0</v>
      </c>
      <c r="AN32" s="1">
        <v>0</v>
      </c>
      <c r="AO32" s="1">
        <v>0</v>
      </c>
      <c r="AP32" s="1">
        <v>21470</v>
      </c>
      <c r="AQ32" s="1">
        <v>39</v>
      </c>
      <c r="AR32" s="1">
        <v>570</v>
      </c>
      <c r="AS32" s="1">
        <v>0</v>
      </c>
      <c r="AT32" s="1">
        <v>2133</v>
      </c>
      <c r="AU32" s="1">
        <v>1200</v>
      </c>
      <c r="AV32" s="1">
        <v>0</v>
      </c>
      <c r="AW32" s="1">
        <v>2270</v>
      </c>
      <c r="AX32" s="1">
        <v>0</v>
      </c>
      <c r="AY32" s="1">
        <v>214.7</v>
      </c>
      <c r="AZ32" s="1">
        <v>0</v>
      </c>
      <c r="BA32" s="13" t="s">
        <v>238</v>
      </c>
    </row>
    <row r="33" spans="1:53" x14ac:dyDescent="0.25">
      <c r="A33" t="s">
        <v>49</v>
      </c>
      <c r="B33" t="s">
        <v>49</v>
      </c>
      <c r="C33">
        <v>-10.189680360000001</v>
      </c>
      <c r="D33">
        <v>-76.800459180000004</v>
      </c>
      <c r="E33" t="s">
        <v>110</v>
      </c>
      <c r="F33" t="s">
        <v>50</v>
      </c>
      <c r="G33" s="48">
        <v>40321</v>
      </c>
      <c r="H33" s="1" t="s">
        <v>145</v>
      </c>
      <c r="I33" t="s">
        <v>1</v>
      </c>
      <c r="J33" t="s">
        <v>85</v>
      </c>
      <c r="K33" s="50">
        <v>4081</v>
      </c>
      <c r="L33" s="1">
        <v>12.2</v>
      </c>
      <c r="M33" s="1">
        <v>7.64</v>
      </c>
      <c r="N33" s="1">
        <v>314</v>
      </c>
      <c r="O33" s="1">
        <v>151</v>
      </c>
      <c r="P33" s="1">
        <v>223</v>
      </c>
      <c r="Q33" s="1">
        <v>6.87</v>
      </c>
      <c r="R33" s="1">
        <v>0</v>
      </c>
      <c r="S33" s="1">
        <v>1005364</v>
      </c>
      <c r="T33" s="1">
        <v>0</v>
      </c>
      <c r="U33" s="1" t="s">
        <v>156</v>
      </c>
      <c r="V33" s="1">
        <v>0</v>
      </c>
      <c r="W33" s="1">
        <v>1.3</v>
      </c>
      <c r="X33" s="1">
        <v>25.9</v>
      </c>
      <c r="Y33" s="1">
        <v>0</v>
      </c>
      <c r="Z33" s="2">
        <v>6.1</v>
      </c>
      <c r="AA33" s="1">
        <v>0.2</v>
      </c>
      <c r="AB33" s="1">
        <v>0</v>
      </c>
      <c r="AC33" s="1">
        <v>0</v>
      </c>
      <c r="AD33" s="1">
        <v>0.6</v>
      </c>
      <c r="AE33" s="1">
        <v>0</v>
      </c>
      <c r="AF33" s="1">
        <v>0</v>
      </c>
      <c r="AG33" s="1">
        <v>0</v>
      </c>
      <c r="AH33" s="3">
        <v>0</v>
      </c>
      <c r="AI33" s="1">
        <v>0</v>
      </c>
      <c r="AJ33" s="1">
        <v>0</v>
      </c>
      <c r="AK33" s="1">
        <v>0</v>
      </c>
      <c r="AL33" s="1">
        <v>46.4</v>
      </c>
      <c r="AM33" s="3">
        <v>0</v>
      </c>
      <c r="AN33" s="1">
        <v>8</v>
      </c>
      <c r="AO33" s="1">
        <v>0</v>
      </c>
      <c r="AP33" s="1">
        <v>21609.3</v>
      </c>
      <c r="AQ33" s="1">
        <v>24.4</v>
      </c>
      <c r="AR33" s="1">
        <v>155</v>
      </c>
      <c r="AS33" s="1">
        <v>1.6</v>
      </c>
      <c r="AT33" s="1">
        <v>2763.3</v>
      </c>
      <c r="AU33" s="1">
        <v>0</v>
      </c>
      <c r="AV33" s="1">
        <v>3513.2</v>
      </c>
      <c r="AW33" s="1">
        <v>4527</v>
      </c>
      <c r="AX33" s="1">
        <v>0</v>
      </c>
      <c r="AY33" s="1">
        <v>151.1</v>
      </c>
      <c r="AZ33" s="3">
        <v>0</v>
      </c>
      <c r="BA33" s="13" t="s">
        <v>238</v>
      </c>
    </row>
    <row r="34" spans="1:53" x14ac:dyDescent="0.25">
      <c r="A34" t="s">
        <v>51</v>
      </c>
      <c r="B34" t="s">
        <v>51</v>
      </c>
      <c r="C34">
        <v>-10.2434052599999</v>
      </c>
      <c r="D34">
        <v>-76.858777520000004</v>
      </c>
      <c r="E34" t="s">
        <v>52</v>
      </c>
      <c r="F34" t="s">
        <v>50</v>
      </c>
      <c r="G34" s="48">
        <v>40322</v>
      </c>
      <c r="H34" s="1" t="s">
        <v>147</v>
      </c>
      <c r="I34" t="s">
        <v>1</v>
      </c>
      <c r="J34" t="s">
        <v>85</v>
      </c>
      <c r="K34" s="50">
        <v>4163</v>
      </c>
      <c r="L34" s="1">
        <v>10.3</v>
      </c>
      <c r="M34" s="1">
        <v>7.26</v>
      </c>
      <c r="N34" s="1">
        <v>147.80000000000001</v>
      </c>
      <c r="O34" s="1">
        <v>70.400000000000006</v>
      </c>
      <c r="P34" s="1">
        <v>105</v>
      </c>
      <c r="Q34" s="1">
        <v>8.33</v>
      </c>
      <c r="R34" s="2">
        <v>2</v>
      </c>
      <c r="S34" s="1">
        <v>1005364</v>
      </c>
      <c r="T34" s="1">
        <v>0</v>
      </c>
      <c r="U34" s="1" t="s">
        <v>156</v>
      </c>
      <c r="V34" s="1">
        <v>25.1</v>
      </c>
      <c r="W34" s="1">
        <v>8.9</v>
      </c>
      <c r="X34" s="1">
        <v>0</v>
      </c>
      <c r="Y34" s="1">
        <v>0</v>
      </c>
      <c r="Z34" s="1">
        <v>0</v>
      </c>
      <c r="AA34" s="1">
        <v>0.2</v>
      </c>
      <c r="AB34" s="1">
        <v>0</v>
      </c>
      <c r="AC34" s="1">
        <v>0</v>
      </c>
      <c r="AD34" s="1">
        <v>4.2</v>
      </c>
      <c r="AE34" s="1">
        <v>3</v>
      </c>
      <c r="AF34" s="1">
        <v>0</v>
      </c>
      <c r="AG34" s="1">
        <v>0</v>
      </c>
      <c r="AH34" s="3">
        <v>0</v>
      </c>
      <c r="AI34" s="1">
        <v>0</v>
      </c>
      <c r="AJ34" s="1">
        <v>0</v>
      </c>
      <c r="AK34" s="1">
        <v>0</v>
      </c>
      <c r="AL34" s="1">
        <v>0</v>
      </c>
      <c r="AM34" s="3">
        <v>0</v>
      </c>
      <c r="AN34" s="1">
        <v>18.8</v>
      </c>
      <c r="AO34" s="1">
        <v>0</v>
      </c>
      <c r="AP34" s="1">
        <v>8837.2000000000007</v>
      </c>
      <c r="AQ34" s="1">
        <v>91.4</v>
      </c>
      <c r="AR34" s="1">
        <v>228.1</v>
      </c>
      <c r="AS34" s="1">
        <v>0</v>
      </c>
      <c r="AT34" s="1">
        <v>1223</v>
      </c>
      <c r="AU34" s="1">
        <v>122.7</v>
      </c>
      <c r="AV34" s="1">
        <v>2499</v>
      </c>
      <c r="AW34" s="1">
        <v>7645.3</v>
      </c>
      <c r="AX34" s="1">
        <v>0</v>
      </c>
      <c r="AY34" s="1">
        <v>98.99</v>
      </c>
      <c r="AZ34" s="3">
        <v>2.411</v>
      </c>
      <c r="BA34" s="13" t="s">
        <v>238</v>
      </c>
    </row>
    <row r="35" spans="1:53" x14ac:dyDescent="0.25">
      <c r="A35" t="s">
        <v>75</v>
      </c>
      <c r="B35" t="s">
        <v>75</v>
      </c>
      <c r="C35">
        <v>-10.145903000000001</v>
      </c>
      <c r="D35">
        <v>-77.046226000000004</v>
      </c>
      <c r="E35" t="s">
        <v>114</v>
      </c>
      <c r="F35" t="s">
        <v>61</v>
      </c>
      <c r="G35" s="48">
        <v>40360</v>
      </c>
      <c r="H35" s="1" t="s">
        <v>150</v>
      </c>
      <c r="I35" t="s">
        <v>132</v>
      </c>
      <c r="J35" t="s">
        <v>84</v>
      </c>
      <c r="K35" s="50">
        <v>3354</v>
      </c>
      <c r="L35" s="1">
        <v>12.9</v>
      </c>
      <c r="M35" s="1">
        <v>7.89</v>
      </c>
      <c r="N35" s="1">
        <v>261</v>
      </c>
      <c r="O35" s="1">
        <v>127</v>
      </c>
      <c r="P35" s="1">
        <v>186</v>
      </c>
      <c r="Q35" s="1">
        <v>7.2</v>
      </c>
      <c r="R35" s="1">
        <v>-1</v>
      </c>
      <c r="S35" s="1">
        <v>1007058</v>
      </c>
      <c r="T35" s="1">
        <v>0</v>
      </c>
      <c r="U35" s="1" t="s">
        <v>156</v>
      </c>
      <c r="V35" s="1">
        <v>20</v>
      </c>
      <c r="W35" s="1">
        <v>0</v>
      </c>
      <c r="X35" s="1">
        <v>19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5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52</v>
      </c>
      <c r="AM35" s="1">
        <v>0</v>
      </c>
      <c r="AN35" s="1">
        <v>0</v>
      </c>
      <c r="AO35" s="1">
        <v>0</v>
      </c>
      <c r="AP35" s="1">
        <v>37340</v>
      </c>
      <c r="AQ35" s="1">
        <v>37</v>
      </c>
      <c r="AR35" s="1">
        <v>660</v>
      </c>
      <c r="AS35" s="1">
        <v>0</v>
      </c>
      <c r="AT35" s="1">
        <v>6861</v>
      </c>
      <c r="AU35" s="1">
        <v>1970</v>
      </c>
      <c r="AV35" s="1">
        <v>0</v>
      </c>
      <c r="AW35" s="1">
        <v>2630</v>
      </c>
      <c r="AX35" s="1">
        <v>0</v>
      </c>
      <c r="AY35" s="1">
        <v>332.3</v>
      </c>
      <c r="AZ35" s="1">
        <v>0</v>
      </c>
      <c r="BA35" s="13" t="s">
        <v>238</v>
      </c>
    </row>
    <row r="36" spans="1:53" x14ac:dyDescent="0.25">
      <c r="A36" t="s">
        <v>74</v>
      </c>
      <c r="B36" t="s">
        <v>74</v>
      </c>
      <c r="C36">
        <v>-10.146024000000001</v>
      </c>
      <c r="D36">
        <v>-77.046790000000001</v>
      </c>
      <c r="E36" t="s">
        <v>115</v>
      </c>
      <c r="F36" t="s">
        <v>61</v>
      </c>
      <c r="G36" s="48">
        <v>40360</v>
      </c>
      <c r="H36" s="1" t="s">
        <v>152</v>
      </c>
      <c r="I36" t="s">
        <v>153</v>
      </c>
      <c r="J36" t="s">
        <v>84</v>
      </c>
      <c r="K36" s="50">
        <v>3354</v>
      </c>
      <c r="L36" s="1">
        <v>15</v>
      </c>
      <c r="M36" s="1">
        <v>5.59</v>
      </c>
      <c r="N36" s="1">
        <v>62.6</v>
      </c>
      <c r="O36" s="1">
        <v>32.9</v>
      </c>
      <c r="P36" s="1">
        <v>44.3</v>
      </c>
      <c r="Q36" s="2">
        <v>3.16</v>
      </c>
      <c r="R36" s="1">
        <v>-1</v>
      </c>
      <c r="S36" s="1">
        <v>1007058</v>
      </c>
      <c r="T36" s="1">
        <v>0</v>
      </c>
      <c r="U36" s="1" t="s">
        <v>156</v>
      </c>
      <c r="V36" s="2">
        <v>480</v>
      </c>
      <c r="W36" s="1">
        <v>0</v>
      </c>
      <c r="X36" s="1">
        <v>8</v>
      </c>
      <c r="Y36" s="1">
        <v>0</v>
      </c>
      <c r="Z36" s="1">
        <v>0</v>
      </c>
      <c r="AA36" s="1">
        <v>0</v>
      </c>
      <c r="AB36" s="1">
        <v>0</v>
      </c>
      <c r="AC36" s="1">
        <v>13</v>
      </c>
      <c r="AD36" s="2">
        <v>180</v>
      </c>
      <c r="AE36" s="1">
        <v>0</v>
      </c>
      <c r="AF36" s="1">
        <v>9</v>
      </c>
      <c r="AG36" s="2">
        <v>16</v>
      </c>
      <c r="AH36" s="1">
        <v>0</v>
      </c>
      <c r="AI36" s="1">
        <v>0</v>
      </c>
      <c r="AJ36" s="1">
        <v>0</v>
      </c>
      <c r="AK36" s="1">
        <v>0</v>
      </c>
      <c r="AL36" s="1">
        <v>180</v>
      </c>
      <c r="AM36" s="1">
        <v>0</v>
      </c>
      <c r="AN36" s="1">
        <v>0</v>
      </c>
      <c r="AO36" s="1">
        <v>0</v>
      </c>
      <c r="AP36" s="1">
        <v>2149</v>
      </c>
      <c r="AQ36" s="1">
        <v>12</v>
      </c>
      <c r="AR36" s="1">
        <v>500</v>
      </c>
      <c r="AS36" s="1">
        <v>0</v>
      </c>
      <c r="AT36" s="1">
        <v>1884</v>
      </c>
      <c r="AU36" s="1">
        <v>440</v>
      </c>
      <c r="AV36" s="1">
        <v>0</v>
      </c>
      <c r="AW36" s="1">
        <v>3390</v>
      </c>
      <c r="AX36" s="1">
        <v>0</v>
      </c>
      <c r="AY36" s="1">
        <v>12.6</v>
      </c>
      <c r="AZ36" s="1">
        <v>0</v>
      </c>
      <c r="BA36" s="13" t="s">
        <v>238</v>
      </c>
    </row>
    <row r="37" spans="1:53" x14ac:dyDescent="0.25">
      <c r="A37" t="s">
        <v>40</v>
      </c>
      <c r="B37" t="s">
        <v>44</v>
      </c>
      <c r="C37">
        <v>-10.18015475</v>
      </c>
      <c r="D37">
        <v>-76.8901488099999</v>
      </c>
      <c r="E37" t="s">
        <v>228</v>
      </c>
      <c r="F37" t="s">
        <v>42</v>
      </c>
      <c r="G37" s="48">
        <v>40320</v>
      </c>
      <c r="H37" s="1" t="s">
        <v>148</v>
      </c>
      <c r="I37" t="s">
        <v>127</v>
      </c>
      <c r="J37" t="s">
        <v>84</v>
      </c>
      <c r="K37" s="50">
        <v>4240</v>
      </c>
      <c r="L37" s="1">
        <v>10.1</v>
      </c>
      <c r="M37" s="1">
        <v>7.34</v>
      </c>
      <c r="N37" s="1">
        <v>192.8</v>
      </c>
      <c r="O37" s="1">
        <v>91.8</v>
      </c>
      <c r="P37" s="1">
        <v>137</v>
      </c>
      <c r="Q37" s="1">
        <v>7.6</v>
      </c>
      <c r="R37" s="1">
        <v>0</v>
      </c>
      <c r="S37" s="1">
        <v>1005364</v>
      </c>
      <c r="T37" s="1">
        <v>0</v>
      </c>
      <c r="U37" s="1" t="s">
        <v>156</v>
      </c>
      <c r="V37" s="1">
        <v>0</v>
      </c>
      <c r="W37" s="1">
        <v>1.9</v>
      </c>
      <c r="X37" s="1">
        <v>7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1.5</v>
      </c>
      <c r="AE37" s="1">
        <v>2.6</v>
      </c>
      <c r="AF37" s="1">
        <v>0</v>
      </c>
      <c r="AG37" s="1">
        <v>0</v>
      </c>
      <c r="AH37" s="3">
        <v>0</v>
      </c>
      <c r="AI37" s="1">
        <v>0</v>
      </c>
      <c r="AJ37" s="1">
        <v>0</v>
      </c>
      <c r="AK37" s="1">
        <v>0</v>
      </c>
      <c r="AL37" s="1">
        <v>0</v>
      </c>
      <c r="AM37" s="3">
        <v>0</v>
      </c>
      <c r="AN37" s="1">
        <v>20.9</v>
      </c>
      <c r="AO37" s="1">
        <v>0</v>
      </c>
      <c r="AP37" s="1">
        <v>11776.1</v>
      </c>
      <c r="AQ37" s="1">
        <v>45.6</v>
      </c>
      <c r="AR37" s="1">
        <v>307.7</v>
      </c>
      <c r="AS37" s="1">
        <v>0.8</v>
      </c>
      <c r="AT37" s="1">
        <v>2520</v>
      </c>
      <c r="AU37" s="1">
        <v>315.3</v>
      </c>
      <c r="AV37" s="1">
        <v>2642.2</v>
      </c>
      <c r="AW37" s="1">
        <v>5986.2</v>
      </c>
      <c r="AX37" s="1">
        <v>0</v>
      </c>
      <c r="AY37" s="1">
        <v>244.3</v>
      </c>
      <c r="AZ37" s="3">
        <v>0</v>
      </c>
      <c r="BA37" s="13" t="s">
        <v>238</v>
      </c>
    </row>
    <row r="38" spans="1:53" x14ac:dyDescent="0.25">
      <c r="A38" t="s">
        <v>43</v>
      </c>
      <c r="B38" t="s">
        <v>45</v>
      </c>
      <c r="C38">
        <v>-10.17124403</v>
      </c>
      <c r="D38">
        <v>-76.886150389999898</v>
      </c>
      <c r="E38" t="s">
        <v>46</v>
      </c>
      <c r="F38" t="s">
        <v>42</v>
      </c>
      <c r="G38" s="48">
        <v>40320</v>
      </c>
      <c r="H38" s="1" t="s">
        <v>149</v>
      </c>
      <c r="I38" t="s">
        <v>128</v>
      </c>
      <c r="J38" t="s">
        <v>85</v>
      </c>
      <c r="K38" s="50">
        <v>4201</v>
      </c>
      <c r="L38" s="1">
        <v>18</v>
      </c>
      <c r="M38" s="1">
        <v>7.48</v>
      </c>
      <c r="N38" s="1">
        <v>215</v>
      </c>
      <c r="O38" s="1">
        <v>107</v>
      </c>
      <c r="P38" s="1">
        <v>153</v>
      </c>
      <c r="Q38" s="2">
        <v>5.42</v>
      </c>
      <c r="R38" s="2">
        <v>0.5</v>
      </c>
      <c r="S38" s="1">
        <v>1005364</v>
      </c>
      <c r="T38" s="1">
        <v>0</v>
      </c>
      <c r="U38" s="1" t="s">
        <v>156</v>
      </c>
      <c r="V38" s="2">
        <v>238.3</v>
      </c>
      <c r="W38" s="1">
        <v>1.8</v>
      </c>
      <c r="X38" s="1">
        <v>25.2</v>
      </c>
      <c r="Y38" s="1">
        <v>0</v>
      </c>
      <c r="Z38" s="1">
        <v>0</v>
      </c>
      <c r="AA38" s="1">
        <v>0.2</v>
      </c>
      <c r="AB38" s="1">
        <v>0</v>
      </c>
      <c r="AC38" s="1">
        <v>0</v>
      </c>
      <c r="AD38" s="1">
        <v>19.399999999999999</v>
      </c>
      <c r="AE38" s="1">
        <v>0</v>
      </c>
      <c r="AF38" s="1">
        <v>0</v>
      </c>
      <c r="AG38" s="1">
        <v>0</v>
      </c>
      <c r="AH38" s="3">
        <v>0</v>
      </c>
      <c r="AI38" s="1">
        <v>0</v>
      </c>
      <c r="AJ38" s="1">
        <v>0</v>
      </c>
      <c r="AK38" s="1">
        <v>0</v>
      </c>
      <c r="AL38" s="1">
        <v>147.19999999999999</v>
      </c>
      <c r="AM38" s="3">
        <v>0</v>
      </c>
      <c r="AN38" s="1">
        <v>59</v>
      </c>
      <c r="AO38" s="1">
        <v>0</v>
      </c>
      <c r="AP38" s="1">
        <v>11587.2</v>
      </c>
      <c r="AQ38" s="1">
        <v>202.2</v>
      </c>
      <c r="AR38" s="1">
        <v>745.3</v>
      </c>
      <c r="AS38" s="1">
        <v>23.2</v>
      </c>
      <c r="AT38" s="1">
        <v>3931.6</v>
      </c>
      <c r="AU38" s="1">
        <v>1771.2</v>
      </c>
      <c r="AV38" s="1">
        <v>2499.1999999999998</v>
      </c>
      <c r="AW38" s="1">
        <v>12994.9</v>
      </c>
      <c r="AX38" s="1">
        <v>0</v>
      </c>
      <c r="AY38" s="1">
        <v>472.4</v>
      </c>
      <c r="AZ38" s="3">
        <v>0</v>
      </c>
      <c r="BA38" s="13" t="s">
        <v>238</v>
      </c>
    </row>
    <row r="39" spans="1:53" x14ac:dyDescent="0.25">
      <c r="A39" t="s">
        <v>44</v>
      </c>
      <c r="B39" t="s">
        <v>47</v>
      </c>
      <c r="C39">
        <v>-10.170500560000001</v>
      </c>
      <c r="D39">
        <v>-76.883597429999895</v>
      </c>
      <c r="E39" t="s">
        <v>48</v>
      </c>
      <c r="F39" t="s">
        <v>42</v>
      </c>
      <c r="G39" s="48">
        <v>40320</v>
      </c>
      <c r="H39" s="1" t="s">
        <v>154</v>
      </c>
      <c r="I39" t="s">
        <v>133</v>
      </c>
      <c r="J39" t="s">
        <v>87</v>
      </c>
      <c r="K39" s="50">
        <v>4202</v>
      </c>
      <c r="L39" s="1">
        <v>12.1</v>
      </c>
      <c r="M39" s="2">
        <v>6.19</v>
      </c>
      <c r="N39" s="1">
        <v>237</v>
      </c>
      <c r="O39" s="1">
        <v>114</v>
      </c>
      <c r="P39" s="1">
        <v>158</v>
      </c>
      <c r="Q39" s="2">
        <v>3.42</v>
      </c>
      <c r="R39" s="1">
        <v>-1</v>
      </c>
      <c r="S39" s="1">
        <v>1005364</v>
      </c>
      <c r="T39" s="1">
        <v>-1</v>
      </c>
      <c r="U39" s="1"/>
      <c r="V39" s="1">
        <v>-1</v>
      </c>
      <c r="W39" s="1">
        <v>-1</v>
      </c>
      <c r="X39" s="1">
        <v>-1</v>
      </c>
      <c r="Y39" s="1">
        <v>-1</v>
      </c>
      <c r="Z39" s="1">
        <v>-1</v>
      </c>
      <c r="AA39" s="1">
        <v>-1</v>
      </c>
      <c r="AB39" s="1">
        <v>-1</v>
      </c>
      <c r="AC39" s="1">
        <v>-1</v>
      </c>
      <c r="AD39" s="1">
        <v>-1</v>
      </c>
      <c r="AE39" s="1">
        <v>-1</v>
      </c>
      <c r="AF39" s="1">
        <v>-1</v>
      </c>
      <c r="AG39" s="1">
        <v>-1</v>
      </c>
      <c r="AH39" s="1">
        <v>-1</v>
      </c>
      <c r="AI39" s="1">
        <v>-1</v>
      </c>
      <c r="AJ39" s="1">
        <v>-1</v>
      </c>
      <c r="AK39" s="1">
        <v>-1</v>
      </c>
      <c r="AL39" s="1">
        <v>-1</v>
      </c>
      <c r="AM39" s="1">
        <v>-1</v>
      </c>
      <c r="AN39" s="1">
        <v>-1</v>
      </c>
      <c r="AO39" s="1">
        <v>-1</v>
      </c>
      <c r="AP39" s="1">
        <v>-1</v>
      </c>
      <c r="AQ39" s="1">
        <v>-1</v>
      </c>
      <c r="AR39" s="1">
        <v>-1</v>
      </c>
      <c r="AS39" s="1">
        <v>-1</v>
      </c>
      <c r="AT39" s="1">
        <v>-1</v>
      </c>
      <c r="AU39" s="1">
        <v>-1</v>
      </c>
      <c r="AV39" s="1">
        <v>-1</v>
      </c>
      <c r="AW39" s="1">
        <v>-1</v>
      </c>
      <c r="AX39" s="1">
        <v>-1</v>
      </c>
      <c r="AY39" s="1">
        <v>-1</v>
      </c>
      <c r="AZ39" s="1">
        <v>-1</v>
      </c>
      <c r="BA39" s="13" t="s">
        <v>238</v>
      </c>
    </row>
    <row r="40" spans="1:53" x14ac:dyDescent="0.25">
      <c r="A40" t="s">
        <v>45</v>
      </c>
      <c r="B40" t="s">
        <v>40</v>
      </c>
      <c r="C40">
        <v>-10.16080228</v>
      </c>
      <c r="D40">
        <v>-76.825829859999899</v>
      </c>
      <c r="E40" t="s">
        <v>41</v>
      </c>
      <c r="F40" t="s">
        <v>42</v>
      </c>
      <c r="G40" s="48">
        <v>40319</v>
      </c>
      <c r="H40" s="1" t="s">
        <v>147</v>
      </c>
      <c r="I40" t="s">
        <v>1</v>
      </c>
      <c r="J40" t="s">
        <v>84</v>
      </c>
      <c r="K40" s="50">
        <v>3920</v>
      </c>
      <c r="L40" s="1">
        <v>14.1</v>
      </c>
      <c r="M40" s="1">
        <v>8.35</v>
      </c>
      <c r="N40" s="1">
        <v>192</v>
      </c>
      <c r="O40" s="1">
        <v>93.7</v>
      </c>
      <c r="P40" s="1">
        <v>136</v>
      </c>
      <c r="Q40" s="1">
        <v>9.0299999999999994</v>
      </c>
      <c r="R40" s="2">
        <v>25</v>
      </c>
      <c r="S40" s="1">
        <v>1005364</v>
      </c>
      <c r="T40" s="1">
        <v>0</v>
      </c>
      <c r="U40" s="1" t="s">
        <v>156</v>
      </c>
      <c r="V40" s="1">
        <v>20.100000000000001</v>
      </c>
      <c r="W40" s="1">
        <v>2.1</v>
      </c>
      <c r="X40" s="1">
        <v>16.399999999999999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7.1</v>
      </c>
      <c r="AE40" s="1">
        <v>0</v>
      </c>
      <c r="AF40" s="1">
        <v>0</v>
      </c>
      <c r="AG40" s="1">
        <v>0</v>
      </c>
      <c r="AH40" s="3">
        <v>0</v>
      </c>
      <c r="AI40" s="1">
        <v>0</v>
      </c>
      <c r="AJ40" s="1">
        <v>0</v>
      </c>
      <c r="AK40" s="1">
        <v>0</v>
      </c>
      <c r="AL40" s="1">
        <v>0</v>
      </c>
      <c r="AM40" s="3">
        <v>0</v>
      </c>
      <c r="AN40" s="1">
        <v>26.4</v>
      </c>
      <c r="AO40" s="1">
        <v>0</v>
      </c>
      <c r="AP40" s="1">
        <v>11365.1</v>
      </c>
      <c r="AQ40" s="1">
        <v>96.2</v>
      </c>
      <c r="AR40" s="1">
        <v>413.4</v>
      </c>
      <c r="AS40" s="1">
        <v>4.9000000000000004</v>
      </c>
      <c r="AT40" s="1">
        <v>3030</v>
      </c>
      <c r="AU40" s="1">
        <v>548.1</v>
      </c>
      <c r="AV40" s="1">
        <v>2534.1</v>
      </c>
      <c r="AW40" s="1">
        <v>6889.8</v>
      </c>
      <c r="AX40" s="1">
        <v>0</v>
      </c>
      <c r="AY40" s="1">
        <v>266.89999999999998</v>
      </c>
      <c r="AZ40" s="3">
        <v>0</v>
      </c>
      <c r="BA40" s="13" t="s">
        <v>238</v>
      </c>
    </row>
    <row r="41" spans="1:53" x14ac:dyDescent="0.25">
      <c r="A41" t="s">
        <v>47</v>
      </c>
      <c r="B41" t="s">
        <v>53</v>
      </c>
      <c r="C41">
        <v>-10.16579177</v>
      </c>
      <c r="D41">
        <v>-76.823202129999899</v>
      </c>
      <c r="E41" t="s">
        <v>117</v>
      </c>
      <c r="F41" t="s">
        <v>42</v>
      </c>
      <c r="G41" s="48">
        <v>40323</v>
      </c>
      <c r="H41" s="1" t="s">
        <v>147</v>
      </c>
      <c r="I41" t="s">
        <v>1</v>
      </c>
      <c r="J41" t="s">
        <v>85</v>
      </c>
      <c r="K41" s="50">
        <v>3954</v>
      </c>
      <c r="L41" s="1">
        <v>13.2</v>
      </c>
      <c r="M41" s="1">
        <v>7.14</v>
      </c>
      <c r="N41" s="1">
        <v>330</v>
      </c>
      <c r="O41" s="1">
        <v>161</v>
      </c>
      <c r="P41" s="1">
        <v>234</v>
      </c>
      <c r="Q41" s="1">
        <v>6.7</v>
      </c>
      <c r="R41" s="2">
        <v>0.5</v>
      </c>
      <c r="S41" s="1">
        <v>1005364</v>
      </c>
      <c r="T41" s="1">
        <v>0</v>
      </c>
      <c r="U41" s="1" t="s">
        <v>156</v>
      </c>
      <c r="V41" s="1">
        <v>0</v>
      </c>
      <c r="W41" s="1">
        <v>4.4000000000000004</v>
      </c>
      <c r="X41" s="1">
        <v>48.8</v>
      </c>
      <c r="Y41" s="1">
        <v>0</v>
      </c>
      <c r="Z41" s="1">
        <v>0.4</v>
      </c>
      <c r="AA41" s="1">
        <v>0.1</v>
      </c>
      <c r="AB41" s="1">
        <v>0</v>
      </c>
      <c r="AC41" s="1">
        <v>2.4</v>
      </c>
      <c r="AD41" s="1">
        <v>0</v>
      </c>
      <c r="AE41" s="1">
        <v>5.7</v>
      </c>
      <c r="AF41" s="1">
        <v>0</v>
      </c>
      <c r="AG41" s="1">
        <v>0</v>
      </c>
      <c r="AH41" s="3">
        <v>0</v>
      </c>
      <c r="AI41" s="1">
        <v>0</v>
      </c>
      <c r="AJ41" s="1">
        <v>0</v>
      </c>
      <c r="AK41" s="1">
        <v>0</v>
      </c>
      <c r="AL41" s="1">
        <v>165.7</v>
      </c>
      <c r="AM41" s="3">
        <v>0</v>
      </c>
      <c r="AN41" s="1">
        <v>10.7</v>
      </c>
      <c r="AO41" s="1">
        <v>0</v>
      </c>
      <c r="AP41" s="1">
        <v>20976</v>
      </c>
      <c r="AQ41" s="1">
        <v>13.9</v>
      </c>
      <c r="AR41" s="1">
        <v>287.3</v>
      </c>
      <c r="AS41" s="1">
        <v>0</v>
      </c>
      <c r="AT41" s="1">
        <v>6633.7</v>
      </c>
      <c r="AU41" s="1">
        <v>194.7</v>
      </c>
      <c r="AV41" s="1">
        <v>3183.6</v>
      </c>
      <c r="AW41" s="1">
        <v>6339.4</v>
      </c>
      <c r="AX41" s="1">
        <v>0</v>
      </c>
      <c r="AY41" s="1">
        <v>120.8</v>
      </c>
      <c r="AZ41" s="3">
        <v>0.61799999999999999</v>
      </c>
      <c r="BA41" s="13" t="s">
        <v>238</v>
      </c>
    </row>
    <row r="42" spans="1:53" x14ac:dyDescent="0.25">
      <c r="A42" t="s">
        <v>53</v>
      </c>
      <c r="B42" t="s">
        <v>43</v>
      </c>
      <c r="C42">
        <v>-10.1844761199999</v>
      </c>
      <c r="D42">
        <v>-76.806216370000001</v>
      </c>
      <c r="E42" t="s">
        <v>116</v>
      </c>
      <c r="F42" t="s">
        <v>42</v>
      </c>
      <c r="G42" s="48">
        <v>40319</v>
      </c>
      <c r="H42" s="1" t="s">
        <v>147</v>
      </c>
      <c r="I42" t="s">
        <v>1</v>
      </c>
      <c r="J42" t="s">
        <v>84</v>
      </c>
      <c r="K42" s="50">
        <v>3848</v>
      </c>
      <c r="L42" s="1">
        <v>12.4</v>
      </c>
      <c r="M42" s="1">
        <v>8.42</v>
      </c>
      <c r="N42" s="1">
        <v>169.5</v>
      </c>
      <c r="O42" s="1">
        <v>82</v>
      </c>
      <c r="P42" s="1">
        <v>120</v>
      </c>
      <c r="Q42" s="1">
        <v>6.5</v>
      </c>
      <c r="R42" s="2">
        <v>1</v>
      </c>
      <c r="S42" s="1">
        <v>1005364</v>
      </c>
      <c r="T42" s="1">
        <v>0</v>
      </c>
      <c r="U42" s="1" t="s">
        <v>156</v>
      </c>
      <c r="V42" s="1">
        <v>29</v>
      </c>
      <c r="W42" s="1">
        <v>5.3</v>
      </c>
      <c r="X42" s="1">
        <v>5.6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3.5</v>
      </c>
      <c r="AE42" s="1">
        <v>2.6</v>
      </c>
      <c r="AF42" s="1">
        <v>0</v>
      </c>
      <c r="AG42" s="1">
        <v>0</v>
      </c>
      <c r="AH42" s="3">
        <v>0</v>
      </c>
      <c r="AI42" s="1">
        <v>0</v>
      </c>
      <c r="AJ42" s="1">
        <v>0</v>
      </c>
      <c r="AK42" s="1">
        <v>0</v>
      </c>
      <c r="AL42" s="1">
        <v>2.7</v>
      </c>
      <c r="AM42" s="3">
        <v>0</v>
      </c>
      <c r="AN42" s="1">
        <v>20.399999999999999</v>
      </c>
      <c r="AO42" s="1">
        <v>0</v>
      </c>
      <c r="AP42" s="1">
        <v>10353.9</v>
      </c>
      <c r="AQ42" s="1">
        <v>68.7</v>
      </c>
      <c r="AR42" s="1">
        <v>274.39999999999998</v>
      </c>
      <c r="AS42" s="1">
        <v>0</v>
      </c>
      <c r="AT42" s="1">
        <v>2205</v>
      </c>
      <c r="AU42" s="1">
        <v>194.2</v>
      </c>
      <c r="AV42" s="1">
        <v>2757.9</v>
      </c>
      <c r="AW42" s="1">
        <v>6976.1</v>
      </c>
      <c r="AX42" s="1">
        <v>0</v>
      </c>
      <c r="AY42" s="1">
        <v>133.5</v>
      </c>
      <c r="AZ42" s="3">
        <v>0.70099999999999996</v>
      </c>
      <c r="BA42" s="13" t="s">
        <v>238</v>
      </c>
    </row>
    <row r="43" spans="1:53" x14ac:dyDescent="0.25">
      <c r="A43" t="s">
        <v>229</v>
      </c>
      <c r="B43" t="s">
        <v>54</v>
      </c>
      <c r="C43">
        <v>-10.1671475499999</v>
      </c>
      <c r="D43">
        <v>-76.785561099999896</v>
      </c>
      <c r="E43" t="s">
        <v>55</v>
      </c>
      <c r="F43" t="s">
        <v>42</v>
      </c>
      <c r="G43" s="48">
        <v>40323</v>
      </c>
      <c r="H43" s="1" t="s">
        <v>150</v>
      </c>
      <c r="I43" t="s">
        <v>1</v>
      </c>
      <c r="J43" t="s">
        <v>84</v>
      </c>
      <c r="K43" s="50">
        <v>3888</v>
      </c>
      <c r="L43" s="1">
        <v>12.7</v>
      </c>
      <c r="M43" s="1">
        <v>7.53</v>
      </c>
      <c r="N43" s="1">
        <v>263</v>
      </c>
      <c r="O43" s="1">
        <v>127</v>
      </c>
      <c r="P43" s="1">
        <v>187</v>
      </c>
      <c r="Q43" s="1">
        <v>7.17</v>
      </c>
      <c r="R43" s="1">
        <v>-1</v>
      </c>
      <c r="S43" s="1">
        <v>1005364</v>
      </c>
      <c r="T43" s="1">
        <v>0</v>
      </c>
      <c r="U43" s="1" t="s">
        <v>156</v>
      </c>
      <c r="V43" s="1">
        <v>0</v>
      </c>
      <c r="W43" s="1">
        <v>0.4</v>
      </c>
      <c r="X43" s="1">
        <v>11.9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1.111</v>
      </c>
      <c r="AE43" s="1">
        <v>0</v>
      </c>
      <c r="AF43" s="1">
        <v>0</v>
      </c>
      <c r="AG43" s="1">
        <v>0</v>
      </c>
      <c r="AH43" s="3">
        <v>0</v>
      </c>
      <c r="AI43" s="1">
        <v>0</v>
      </c>
      <c r="AJ43" s="1">
        <v>0</v>
      </c>
      <c r="AK43" s="1">
        <v>0</v>
      </c>
      <c r="AL43" s="1">
        <v>0</v>
      </c>
      <c r="AM43" s="3">
        <v>0</v>
      </c>
      <c r="AN43" s="1">
        <v>9.6999999999999993</v>
      </c>
      <c r="AO43" s="1">
        <v>0</v>
      </c>
      <c r="AP43" s="1">
        <v>17942.7</v>
      </c>
      <c r="AQ43" s="1">
        <v>48.6</v>
      </c>
      <c r="AR43" s="1">
        <v>324.60000000000002</v>
      </c>
      <c r="AS43" s="1">
        <v>0.6</v>
      </c>
      <c r="AT43" s="1">
        <v>3056.4</v>
      </c>
      <c r="AU43" s="1">
        <v>292.5</v>
      </c>
      <c r="AV43" s="1">
        <v>3052</v>
      </c>
      <c r="AW43" s="1">
        <v>3948.9</v>
      </c>
      <c r="AX43" s="1">
        <v>0</v>
      </c>
      <c r="AY43" s="1">
        <v>215.4</v>
      </c>
      <c r="AZ43" s="3">
        <v>0</v>
      </c>
      <c r="BA43" s="13" t="s">
        <v>238</v>
      </c>
    </row>
    <row r="44" spans="1:53" x14ac:dyDescent="0.25">
      <c r="A44" t="s">
        <v>162</v>
      </c>
      <c r="B44" t="s">
        <v>281</v>
      </c>
      <c r="C44">
        <v>-10.30718182</v>
      </c>
      <c r="D44">
        <v>-76.800576190000001</v>
      </c>
      <c r="E44" t="s">
        <v>118</v>
      </c>
      <c r="F44" t="s">
        <v>56</v>
      </c>
      <c r="G44" s="48">
        <v>40324</v>
      </c>
      <c r="H44" s="1" t="s">
        <v>147</v>
      </c>
      <c r="I44" t="s">
        <v>1</v>
      </c>
      <c r="J44" t="s">
        <v>84</v>
      </c>
      <c r="K44" s="50">
        <v>4010</v>
      </c>
      <c r="L44" s="1">
        <v>10.8</v>
      </c>
      <c r="M44" s="1">
        <v>7.38</v>
      </c>
      <c r="N44" s="1">
        <v>433</v>
      </c>
      <c r="O44" s="1">
        <v>205</v>
      </c>
      <c r="P44" s="1">
        <v>307</v>
      </c>
      <c r="Q44" s="1">
        <v>8.1199999999999992</v>
      </c>
      <c r="R44" s="2">
        <v>0.5</v>
      </c>
      <c r="S44" s="1">
        <v>1005364</v>
      </c>
      <c r="T44" s="1">
        <v>0</v>
      </c>
      <c r="U44" s="1" t="s">
        <v>156</v>
      </c>
      <c r="V44" s="1">
        <v>0</v>
      </c>
      <c r="W44" s="1">
        <v>0</v>
      </c>
      <c r="X44" s="1">
        <v>39.5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1.2</v>
      </c>
      <c r="AE44" s="1">
        <v>0</v>
      </c>
      <c r="AF44" s="1">
        <v>0</v>
      </c>
      <c r="AG44" s="1">
        <v>0</v>
      </c>
      <c r="AH44" s="3">
        <v>0</v>
      </c>
      <c r="AI44" s="1">
        <v>0</v>
      </c>
      <c r="AJ44" s="1">
        <v>0</v>
      </c>
      <c r="AK44" s="1">
        <v>0</v>
      </c>
      <c r="AL44" s="1">
        <v>0</v>
      </c>
      <c r="AM44" s="3">
        <v>0</v>
      </c>
      <c r="AN44" s="1">
        <v>7.3</v>
      </c>
      <c r="AO44" s="1">
        <v>0</v>
      </c>
      <c r="AP44" s="1">
        <v>25420.400000000001</v>
      </c>
      <c r="AQ44" s="1">
        <v>28.7</v>
      </c>
      <c r="AR44" s="1">
        <v>257.7</v>
      </c>
      <c r="AS44" s="1">
        <v>0</v>
      </c>
      <c r="AT44" s="1">
        <v>11925.5</v>
      </c>
      <c r="AU44" s="1">
        <v>0</v>
      </c>
      <c r="AV44" s="1">
        <v>1610.3</v>
      </c>
      <c r="AW44" s="1">
        <v>4902.2</v>
      </c>
      <c r="AX44" s="1">
        <v>0</v>
      </c>
      <c r="AY44" s="1">
        <v>155.1</v>
      </c>
      <c r="AZ44" s="3">
        <v>0</v>
      </c>
      <c r="BA44" s="13" t="s">
        <v>238</v>
      </c>
    </row>
    <row r="45" spans="1:53" x14ac:dyDescent="0.25">
      <c r="A45" t="s">
        <v>164</v>
      </c>
      <c r="B45" t="s">
        <v>282</v>
      </c>
      <c r="C45">
        <v>-10.3103855499999</v>
      </c>
      <c r="D45">
        <v>-76.801725509999898</v>
      </c>
      <c r="E45" t="s">
        <v>120</v>
      </c>
      <c r="F45" t="s">
        <v>56</v>
      </c>
      <c r="G45" s="48">
        <v>40325</v>
      </c>
      <c r="H45" s="1" t="s">
        <v>147</v>
      </c>
      <c r="I45" t="s">
        <v>1</v>
      </c>
      <c r="J45" t="s">
        <v>87</v>
      </c>
      <c r="K45" s="50">
        <v>3979</v>
      </c>
      <c r="L45" s="1">
        <v>8.3000000000000007</v>
      </c>
      <c r="M45" s="1">
        <v>7.54</v>
      </c>
      <c r="N45" s="1">
        <v>133.19999999999999</v>
      </c>
      <c r="O45" s="1">
        <v>62.3</v>
      </c>
      <c r="P45" s="1">
        <v>94.5</v>
      </c>
      <c r="Q45" s="1">
        <v>7.12</v>
      </c>
      <c r="R45" s="2">
        <v>1.5</v>
      </c>
      <c r="S45" s="1">
        <v>1005364</v>
      </c>
      <c r="T45" s="1">
        <v>0</v>
      </c>
      <c r="U45" s="1" t="s">
        <v>156</v>
      </c>
      <c r="V45" s="1">
        <v>39.200000000000003</v>
      </c>
      <c r="W45" s="1">
        <v>0.4</v>
      </c>
      <c r="X45" s="1">
        <v>5.2</v>
      </c>
      <c r="Y45" s="1">
        <v>0</v>
      </c>
      <c r="Z45" s="1">
        <v>0</v>
      </c>
      <c r="AA45" s="1">
        <v>0.2</v>
      </c>
      <c r="AB45" s="1">
        <v>0</v>
      </c>
      <c r="AC45" s="1">
        <v>0</v>
      </c>
      <c r="AD45" s="1">
        <v>12.4</v>
      </c>
      <c r="AE45" s="1">
        <v>0</v>
      </c>
      <c r="AF45" s="1">
        <v>2.5</v>
      </c>
      <c r="AG45" s="1">
        <v>0</v>
      </c>
      <c r="AH45" s="3">
        <v>0</v>
      </c>
      <c r="AI45" s="1">
        <v>0</v>
      </c>
      <c r="AJ45" s="1">
        <v>0</v>
      </c>
      <c r="AK45" s="1">
        <v>0</v>
      </c>
      <c r="AL45" s="1">
        <v>0</v>
      </c>
      <c r="AM45" s="3">
        <v>0</v>
      </c>
      <c r="AN45" s="1">
        <v>10</v>
      </c>
      <c r="AO45" s="1">
        <v>0</v>
      </c>
      <c r="AP45" s="1">
        <v>7110.7</v>
      </c>
      <c r="AQ45" s="1">
        <v>99.3</v>
      </c>
      <c r="AR45" s="1">
        <v>206.2</v>
      </c>
      <c r="AS45" s="1">
        <v>3.7</v>
      </c>
      <c r="AT45" s="1">
        <v>2185</v>
      </c>
      <c r="AU45" s="1">
        <v>925.5</v>
      </c>
      <c r="AV45" s="1">
        <v>2931.5</v>
      </c>
      <c r="AW45" s="1">
        <v>2442.1</v>
      </c>
      <c r="AX45" s="1">
        <v>0</v>
      </c>
      <c r="AY45" s="1">
        <v>148.9</v>
      </c>
      <c r="AZ45" s="3">
        <v>1.0229999999999999</v>
      </c>
      <c r="BA45" s="13" t="s">
        <v>238</v>
      </c>
    </row>
    <row r="46" spans="1:53" x14ac:dyDescent="0.25">
      <c r="A46" t="s">
        <v>166</v>
      </c>
      <c r="B46" t="s">
        <v>283</v>
      </c>
      <c r="C46">
        <v>-10.31145047</v>
      </c>
      <c r="D46">
        <v>-76.801095360000005</v>
      </c>
      <c r="E46" t="s">
        <v>57</v>
      </c>
      <c r="F46" t="s">
        <v>56</v>
      </c>
      <c r="G46" s="48">
        <v>40325</v>
      </c>
      <c r="H46" s="1" t="s">
        <v>148</v>
      </c>
      <c r="I46" t="s">
        <v>1</v>
      </c>
      <c r="J46" t="s">
        <v>87</v>
      </c>
      <c r="K46" s="50">
        <v>3975</v>
      </c>
      <c r="L46" s="1">
        <v>9.6</v>
      </c>
      <c r="M46" s="1">
        <v>7.47</v>
      </c>
      <c r="N46" s="1">
        <v>201</v>
      </c>
      <c r="O46" s="1">
        <v>95.4</v>
      </c>
      <c r="P46" s="1">
        <v>143</v>
      </c>
      <c r="Q46" s="1">
        <v>7.18</v>
      </c>
      <c r="R46" s="1">
        <v>0</v>
      </c>
      <c r="S46" s="1">
        <v>1005364</v>
      </c>
      <c r="T46" s="1">
        <v>0</v>
      </c>
      <c r="U46" s="1" t="s">
        <v>156</v>
      </c>
      <c r="V46" s="1">
        <v>0</v>
      </c>
      <c r="W46" s="1">
        <v>2.7</v>
      </c>
      <c r="X46" s="1">
        <v>4.8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2.8</v>
      </c>
      <c r="AE46" s="1">
        <v>0</v>
      </c>
      <c r="AF46" s="1">
        <v>0</v>
      </c>
      <c r="AG46" s="1">
        <v>0</v>
      </c>
      <c r="AH46" s="3">
        <v>0</v>
      </c>
      <c r="AI46" s="1">
        <v>0</v>
      </c>
      <c r="AJ46" s="1">
        <v>0</v>
      </c>
      <c r="AK46" s="1">
        <v>0</v>
      </c>
      <c r="AL46" s="1">
        <v>0</v>
      </c>
      <c r="AM46" s="3">
        <v>0</v>
      </c>
      <c r="AN46" s="1">
        <v>10.199999999999999</v>
      </c>
      <c r="AO46" s="1">
        <v>0</v>
      </c>
      <c r="AP46" s="1">
        <v>12398.3</v>
      </c>
      <c r="AQ46" s="1">
        <v>47.3</v>
      </c>
      <c r="AR46" s="1">
        <v>172.2</v>
      </c>
      <c r="AS46" s="1">
        <v>0</v>
      </c>
      <c r="AT46" s="1">
        <v>2214.8000000000002</v>
      </c>
      <c r="AU46" s="1">
        <v>254.7</v>
      </c>
      <c r="AV46" s="1">
        <v>1960.3</v>
      </c>
      <c r="AW46" s="1">
        <v>2828.3</v>
      </c>
      <c r="AX46" s="1">
        <v>0</v>
      </c>
      <c r="AY46" s="1">
        <v>72.5</v>
      </c>
      <c r="AZ46" s="3">
        <v>0</v>
      </c>
      <c r="BA46" s="13" t="s">
        <v>238</v>
      </c>
    </row>
    <row r="47" spans="1:53" x14ac:dyDescent="0.25">
      <c r="A47" t="s">
        <v>167</v>
      </c>
      <c r="B47" t="s">
        <v>280</v>
      </c>
      <c r="C47">
        <v>-10.3276482499999</v>
      </c>
      <c r="D47">
        <v>-76.842166939999899</v>
      </c>
      <c r="E47" t="s">
        <v>119</v>
      </c>
      <c r="F47" t="s">
        <v>56</v>
      </c>
      <c r="G47" s="48">
        <v>40324</v>
      </c>
      <c r="H47" s="1" t="s">
        <v>147</v>
      </c>
      <c r="I47" t="s">
        <v>1</v>
      </c>
      <c r="J47" t="s">
        <v>87</v>
      </c>
      <c r="K47" s="50">
        <v>4357</v>
      </c>
      <c r="L47" s="1">
        <v>9.5</v>
      </c>
      <c r="M47" s="1">
        <v>7.66</v>
      </c>
      <c r="N47" s="1">
        <v>125.4</v>
      </c>
      <c r="O47" s="1">
        <v>59.4</v>
      </c>
      <c r="P47" s="1">
        <v>98.1</v>
      </c>
      <c r="Q47" s="1">
        <v>7.4</v>
      </c>
      <c r="R47" s="2">
        <v>7</v>
      </c>
      <c r="S47" s="1">
        <v>1005364</v>
      </c>
      <c r="T47" s="1">
        <v>0</v>
      </c>
      <c r="U47" s="1" t="s">
        <v>156</v>
      </c>
      <c r="V47" s="1">
        <v>52.61</v>
      </c>
      <c r="W47" s="1">
        <v>1.0900000000000001</v>
      </c>
      <c r="X47" s="1">
        <v>4.2</v>
      </c>
      <c r="Y47" s="1">
        <v>0</v>
      </c>
      <c r="Z47" s="1">
        <v>0</v>
      </c>
      <c r="AA47" s="1">
        <v>0.1</v>
      </c>
      <c r="AB47" s="1">
        <v>0</v>
      </c>
      <c r="AC47" s="1">
        <v>0</v>
      </c>
      <c r="AD47" s="1">
        <v>43.3</v>
      </c>
      <c r="AE47" s="1">
        <v>0</v>
      </c>
      <c r="AF47" s="1">
        <v>0</v>
      </c>
      <c r="AG47" s="1">
        <v>0</v>
      </c>
      <c r="AH47" s="3">
        <v>0</v>
      </c>
      <c r="AI47" s="1">
        <v>0</v>
      </c>
      <c r="AJ47" s="1">
        <v>0</v>
      </c>
      <c r="AK47" s="1">
        <v>0</v>
      </c>
      <c r="AL47" s="1">
        <v>0</v>
      </c>
      <c r="AM47" s="3">
        <v>0</v>
      </c>
      <c r="AN47" s="1">
        <v>7.7</v>
      </c>
      <c r="AO47" s="1">
        <v>0</v>
      </c>
      <c r="AP47" s="1">
        <v>6264</v>
      </c>
      <c r="AQ47" s="1">
        <v>227.8</v>
      </c>
      <c r="AR47" s="1">
        <v>189.1</v>
      </c>
      <c r="AS47" s="1">
        <v>1</v>
      </c>
      <c r="AT47" s="1">
        <v>1421.4</v>
      </c>
      <c r="AU47" s="1">
        <v>868.2</v>
      </c>
      <c r="AV47" s="1">
        <v>2030.5</v>
      </c>
      <c r="AW47" s="1">
        <v>4100.5</v>
      </c>
      <c r="AX47" s="1">
        <v>0</v>
      </c>
      <c r="AY47" s="1">
        <v>177.6</v>
      </c>
      <c r="AZ47" s="3">
        <v>0</v>
      </c>
      <c r="BA47" s="13" t="s">
        <v>238</v>
      </c>
    </row>
    <row r="48" spans="1:53" x14ac:dyDescent="0.25">
      <c r="A48" t="s">
        <v>5</v>
      </c>
      <c r="B48" t="s">
        <v>5</v>
      </c>
      <c r="C48">
        <v>-10.38777885</v>
      </c>
      <c r="D48">
        <v>-77.008471529999895</v>
      </c>
      <c r="E48" t="s">
        <v>121</v>
      </c>
      <c r="F48" t="s">
        <v>6</v>
      </c>
      <c r="G48" s="48">
        <v>40297</v>
      </c>
      <c r="H48" s="1" t="s">
        <v>146</v>
      </c>
      <c r="I48" t="s">
        <v>139</v>
      </c>
      <c r="J48" t="s">
        <v>87</v>
      </c>
      <c r="K48" s="50">
        <v>3646</v>
      </c>
      <c r="L48" s="1">
        <v>13.2</v>
      </c>
      <c r="M48" s="1">
        <v>8.1</v>
      </c>
      <c r="N48" s="1">
        <v>174.3</v>
      </c>
      <c r="O48" s="1">
        <v>86</v>
      </c>
      <c r="P48" s="1">
        <v>124</v>
      </c>
      <c r="Q48" s="2">
        <v>4.2300000000000004</v>
      </c>
      <c r="R48" s="1">
        <v>0</v>
      </c>
      <c r="S48" s="1" t="s">
        <v>137</v>
      </c>
      <c r="T48" s="1">
        <v>0</v>
      </c>
      <c r="U48" s="1" t="s">
        <v>156</v>
      </c>
      <c r="V48" s="1">
        <v>80.900000000000006</v>
      </c>
      <c r="W48" s="2">
        <v>47.2</v>
      </c>
      <c r="X48" s="1">
        <v>5.9</v>
      </c>
      <c r="Y48" s="1">
        <v>0</v>
      </c>
      <c r="Z48" s="1">
        <v>0</v>
      </c>
      <c r="AA48" s="1">
        <v>0</v>
      </c>
      <c r="AB48" s="1">
        <v>0.4</v>
      </c>
      <c r="AC48" s="1">
        <v>8.6</v>
      </c>
      <c r="AD48" s="1">
        <v>3.4</v>
      </c>
      <c r="AE48" s="1">
        <v>17.100000000000001</v>
      </c>
      <c r="AF48" s="1">
        <v>0</v>
      </c>
      <c r="AG48" s="1">
        <v>0</v>
      </c>
      <c r="AH48" s="1">
        <v>6.1</v>
      </c>
      <c r="AI48" s="1">
        <v>1.1000000000000001</v>
      </c>
      <c r="AJ48" s="1">
        <v>0</v>
      </c>
      <c r="AK48" s="1">
        <v>0</v>
      </c>
      <c r="AL48" s="1">
        <v>61.5</v>
      </c>
      <c r="AM48" s="1">
        <v>0</v>
      </c>
      <c r="AN48" s="1">
        <v>7</v>
      </c>
      <c r="AO48" s="1">
        <v>0</v>
      </c>
      <c r="AP48" s="1">
        <v>5761.9</v>
      </c>
      <c r="AQ48" s="1">
        <v>50.4</v>
      </c>
      <c r="AR48" s="1">
        <v>622.20000000000005</v>
      </c>
      <c r="AS48" s="1">
        <v>0</v>
      </c>
      <c r="AT48" s="1">
        <v>642.70000000000005</v>
      </c>
      <c r="AU48" s="1">
        <v>18461.5</v>
      </c>
      <c r="AV48" s="1">
        <v>277.39999999999998</v>
      </c>
      <c r="AW48" s="1">
        <v>10200.9</v>
      </c>
      <c r="AX48" s="1">
        <v>186.2</v>
      </c>
      <c r="AY48" s="1">
        <v>127</v>
      </c>
      <c r="AZ48" s="1">
        <v>1.1279999999999999</v>
      </c>
      <c r="BA48" s="13" t="s">
        <v>238</v>
      </c>
    </row>
    <row r="49" spans="1:56" x14ac:dyDescent="0.25">
      <c r="A49" t="s">
        <v>5</v>
      </c>
      <c r="B49" t="s">
        <v>278</v>
      </c>
      <c r="C49">
        <v>-10.38777885</v>
      </c>
      <c r="D49">
        <v>-77.008471529999895</v>
      </c>
      <c r="E49" t="s">
        <v>126</v>
      </c>
      <c r="F49" t="s">
        <v>6</v>
      </c>
      <c r="G49" s="48">
        <v>40374</v>
      </c>
      <c r="H49" s="1" t="s">
        <v>146</v>
      </c>
      <c r="J49" t="s">
        <v>73</v>
      </c>
      <c r="K49" s="50">
        <v>3646</v>
      </c>
      <c r="L49" s="1">
        <v>-1</v>
      </c>
      <c r="M49" s="1">
        <v>-1</v>
      </c>
      <c r="N49" s="1">
        <v>-1</v>
      </c>
      <c r="O49" s="1">
        <v>-1</v>
      </c>
      <c r="P49" s="1">
        <v>-1</v>
      </c>
      <c r="Q49" s="1">
        <v>-1</v>
      </c>
      <c r="R49" s="1">
        <v>-1</v>
      </c>
      <c r="S49" s="1">
        <v>1007273</v>
      </c>
      <c r="T49" s="1">
        <v>-1</v>
      </c>
      <c r="U49" s="1"/>
      <c r="V49" s="1">
        <v>0</v>
      </c>
      <c r="W49" s="2">
        <v>63.2</v>
      </c>
      <c r="X49" s="1">
        <v>0.2</v>
      </c>
      <c r="Y49" s="1">
        <v>0</v>
      </c>
      <c r="Z49" s="1">
        <v>0</v>
      </c>
      <c r="AA49" s="1">
        <v>0</v>
      </c>
      <c r="AB49" s="1">
        <v>1</v>
      </c>
      <c r="AC49" s="1">
        <v>0</v>
      </c>
      <c r="AD49" s="1">
        <v>0</v>
      </c>
      <c r="AE49" s="1">
        <v>9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18.600000000000001</v>
      </c>
      <c r="AM49" s="1">
        <v>0</v>
      </c>
      <c r="AN49" s="1">
        <v>12.1</v>
      </c>
      <c r="AO49" s="1">
        <v>0</v>
      </c>
      <c r="AP49" s="1">
        <v>19430</v>
      </c>
      <c r="AQ49" s="1">
        <v>0</v>
      </c>
      <c r="AR49" s="1">
        <v>1733</v>
      </c>
      <c r="AS49" s="1">
        <v>0</v>
      </c>
      <c r="AT49" s="1">
        <v>1451</v>
      </c>
      <c r="AU49" s="1">
        <v>10340</v>
      </c>
      <c r="AV49" s="1">
        <v>15.1</v>
      </c>
      <c r="AW49" s="1">
        <v>5253</v>
      </c>
      <c r="AX49" s="1">
        <v>0</v>
      </c>
      <c r="AY49" s="1">
        <v>82.9</v>
      </c>
      <c r="AZ49" s="1">
        <v>0</v>
      </c>
      <c r="BA49" s="13" t="s">
        <v>238</v>
      </c>
    </row>
    <row r="50" spans="1:56" x14ac:dyDescent="0.25">
      <c r="A50" t="s">
        <v>9</v>
      </c>
      <c r="B50" t="s">
        <v>9</v>
      </c>
      <c r="C50">
        <v>-10.4140035599999</v>
      </c>
      <c r="D50">
        <v>-77.022589839999895</v>
      </c>
      <c r="E50" t="s">
        <v>122</v>
      </c>
      <c r="F50" t="s">
        <v>6</v>
      </c>
      <c r="G50" s="48">
        <v>40302</v>
      </c>
      <c r="H50" s="1" t="s">
        <v>150</v>
      </c>
      <c r="I50" t="s">
        <v>140</v>
      </c>
      <c r="J50" t="s">
        <v>85</v>
      </c>
      <c r="K50" s="50">
        <v>3251</v>
      </c>
      <c r="L50" s="1">
        <v>8.9</v>
      </c>
      <c r="M50" s="2">
        <v>8.65</v>
      </c>
      <c r="N50" s="1">
        <v>291</v>
      </c>
      <c r="O50" s="2">
        <v>137</v>
      </c>
      <c r="P50" s="1">
        <v>205</v>
      </c>
      <c r="Q50" s="1">
        <v>8.06</v>
      </c>
      <c r="R50" s="1">
        <v>-1</v>
      </c>
      <c r="S50" s="1" t="s">
        <v>137</v>
      </c>
      <c r="T50" s="1">
        <v>0</v>
      </c>
      <c r="U50" s="1" t="s">
        <v>156</v>
      </c>
      <c r="V50" s="1">
        <v>52</v>
      </c>
      <c r="W50" s="1">
        <v>2.8</v>
      </c>
      <c r="X50" s="1">
        <v>34.200000000000003</v>
      </c>
      <c r="Y50" s="1">
        <v>0</v>
      </c>
      <c r="Z50" s="1">
        <v>0</v>
      </c>
      <c r="AA50" s="1">
        <v>0</v>
      </c>
      <c r="AB50" s="1">
        <v>0.4</v>
      </c>
      <c r="AC50" s="1">
        <v>13.1</v>
      </c>
      <c r="AD50" s="1">
        <v>10.8</v>
      </c>
      <c r="AE50" s="1">
        <v>10.199999999999999</v>
      </c>
      <c r="AF50" s="1">
        <v>4.4000000000000004</v>
      </c>
      <c r="AG50" s="1">
        <v>0</v>
      </c>
      <c r="AH50" s="1">
        <v>6.9</v>
      </c>
      <c r="AI50" s="1">
        <v>2.1</v>
      </c>
      <c r="AJ50" s="1">
        <v>0</v>
      </c>
      <c r="AK50" s="1">
        <v>0</v>
      </c>
      <c r="AL50" s="1">
        <v>86.1</v>
      </c>
      <c r="AM50" s="1">
        <v>0</v>
      </c>
      <c r="AN50" s="1">
        <v>9.6</v>
      </c>
      <c r="AO50" s="1">
        <v>0</v>
      </c>
      <c r="AP50" s="1">
        <v>9065.9</v>
      </c>
      <c r="AQ50" s="1">
        <v>140.9</v>
      </c>
      <c r="AR50" s="1">
        <v>612.70000000000005</v>
      </c>
      <c r="AS50" s="1">
        <v>0</v>
      </c>
      <c r="AT50" s="1">
        <v>3346.3</v>
      </c>
      <c r="AU50" s="1">
        <v>15408.7</v>
      </c>
      <c r="AV50" s="1">
        <v>206.9</v>
      </c>
      <c r="AW50" s="1">
        <v>5450.3</v>
      </c>
      <c r="AX50" s="1">
        <v>0</v>
      </c>
      <c r="AY50" s="1">
        <v>491.5</v>
      </c>
      <c r="AZ50" s="1">
        <v>1.17</v>
      </c>
      <c r="BA50" s="13" t="s">
        <v>238</v>
      </c>
    </row>
    <row r="51" spans="1:56" x14ac:dyDescent="0.25">
      <c r="A51" t="s">
        <v>12</v>
      </c>
      <c r="B51" t="s">
        <v>12</v>
      </c>
      <c r="C51">
        <v>-10.419701330000001</v>
      </c>
      <c r="D51">
        <v>-76.858933089999894</v>
      </c>
      <c r="E51" t="s">
        <v>123</v>
      </c>
      <c r="F51" t="s">
        <v>6</v>
      </c>
      <c r="G51" s="48">
        <v>40302</v>
      </c>
      <c r="H51" s="1" t="s">
        <v>147</v>
      </c>
      <c r="I51" t="s">
        <v>140</v>
      </c>
      <c r="J51" t="s">
        <v>85</v>
      </c>
      <c r="K51" s="50">
        <v>4357</v>
      </c>
      <c r="L51" s="1">
        <v>13.7</v>
      </c>
      <c r="M51" s="2">
        <v>8.83</v>
      </c>
      <c r="N51" s="1">
        <v>185.5</v>
      </c>
      <c r="O51" s="1">
        <v>90.4</v>
      </c>
      <c r="P51" s="1">
        <v>132</v>
      </c>
      <c r="Q51" s="1">
        <v>6.41</v>
      </c>
      <c r="R51" s="2">
        <v>1</v>
      </c>
      <c r="S51" s="1" t="s">
        <v>137</v>
      </c>
      <c r="T51" s="1">
        <v>0</v>
      </c>
      <c r="U51" s="1" t="s">
        <v>156</v>
      </c>
      <c r="V51" s="1">
        <v>65.2</v>
      </c>
      <c r="W51" s="1">
        <v>0</v>
      </c>
      <c r="X51" s="1">
        <v>33.9</v>
      </c>
      <c r="Y51" s="1">
        <v>0</v>
      </c>
      <c r="Z51" s="1">
        <v>0</v>
      </c>
      <c r="AA51" s="1">
        <v>0</v>
      </c>
      <c r="AB51" s="1">
        <v>0.3</v>
      </c>
      <c r="AC51" s="1">
        <v>8</v>
      </c>
      <c r="AD51" s="1">
        <v>14.9</v>
      </c>
      <c r="AE51" s="1">
        <v>3.2</v>
      </c>
      <c r="AF51" s="1">
        <v>0</v>
      </c>
      <c r="AG51" s="1">
        <v>0</v>
      </c>
      <c r="AH51" s="1">
        <v>5.4</v>
      </c>
      <c r="AI51" s="1">
        <v>1.6</v>
      </c>
      <c r="AJ51" s="1">
        <v>0</v>
      </c>
      <c r="AK51" s="1">
        <v>0</v>
      </c>
      <c r="AL51" s="1">
        <v>288.3</v>
      </c>
      <c r="AM51" s="1">
        <v>0</v>
      </c>
      <c r="AN51" s="1">
        <v>0</v>
      </c>
      <c r="AO51" s="1">
        <v>0</v>
      </c>
      <c r="AP51" s="1">
        <v>6851.5</v>
      </c>
      <c r="AQ51" s="1">
        <v>188.9</v>
      </c>
      <c r="AR51" s="1">
        <v>468.8</v>
      </c>
      <c r="AS51" s="1">
        <v>2.2999999999999998</v>
      </c>
      <c r="AT51" s="1">
        <v>1799</v>
      </c>
      <c r="AU51" s="1">
        <v>14886.8</v>
      </c>
      <c r="AV51" s="1">
        <v>379.2</v>
      </c>
      <c r="AW51" s="1">
        <v>3506.2</v>
      </c>
      <c r="AX51" s="1">
        <v>288.7</v>
      </c>
      <c r="AY51" s="1">
        <v>268.3</v>
      </c>
      <c r="AZ51" s="1">
        <v>0</v>
      </c>
      <c r="BA51" s="13" t="s">
        <v>238</v>
      </c>
    </row>
    <row r="52" spans="1:56" x14ac:dyDescent="0.25">
      <c r="A52" t="s">
        <v>13</v>
      </c>
      <c r="B52" t="s">
        <v>13</v>
      </c>
      <c r="C52">
        <v>-10.44959757</v>
      </c>
      <c r="D52">
        <v>-76.883110020000004</v>
      </c>
      <c r="E52" t="s">
        <v>124</v>
      </c>
      <c r="F52" t="s">
        <v>6</v>
      </c>
      <c r="G52" s="48">
        <v>40302</v>
      </c>
      <c r="H52" s="1" t="s">
        <v>148</v>
      </c>
      <c r="I52" t="s">
        <v>140</v>
      </c>
      <c r="J52" t="s">
        <v>85</v>
      </c>
      <c r="K52" s="50">
        <v>4363</v>
      </c>
      <c r="L52" s="1">
        <v>14.2</v>
      </c>
      <c r="M52" s="2">
        <v>8.67</v>
      </c>
      <c r="N52" s="1">
        <v>254</v>
      </c>
      <c r="O52" s="1">
        <v>124</v>
      </c>
      <c r="P52" s="1">
        <v>180</v>
      </c>
      <c r="Q52" s="1">
        <v>6</v>
      </c>
      <c r="R52" s="1">
        <v>0</v>
      </c>
      <c r="S52" s="1" t="s">
        <v>137</v>
      </c>
      <c r="T52" s="1">
        <v>0</v>
      </c>
      <c r="U52" s="1" t="s">
        <v>156</v>
      </c>
      <c r="V52" s="1">
        <v>39.299999999999997</v>
      </c>
      <c r="W52" s="1">
        <v>0.7</v>
      </c>
      <c r="X52" s="1">
        <v>53.2</v>
      </c>
      <c r="Y52" s="1">
        <v>0</v>
      </c>
      <c r="Z52" s="1">
        <v>0</v>
      </c>
      <c r="AA52" s="1">
        <v>0.5</v>
      </c>
      <c r="AB52" s="1">
        <v>0</v>
      </c>
      <c r="AC52" s="1">
        <v>9.6</v>
      </c>
      <c r="AD52" s="1">
        <v>63.8</v>
      </c>
      <c r="AE52" s="1">
        <v>0</v>
      </c>
      <c r="AF52" s="1">
        <v>3</v>
      </c>
      <c r="AG52" s="1">
        <v>0</v>
      </c>
      <c r="AH52" s="1">
        <v>10.6</v>
      </c>
      <c r="AI52" s="1">
        <v>1.9</v>
      </c>
      <c r="AJ52" s="1">
        <v>0</v>
      </c>
      <c r="AK52" s="1">
        <v>0</v>
      </c>
      <c r="AL52" s="1">
        <v>75.5</v>
      </c>
      <c r="AM52" s="1">
        <v>0</v>
      </c>
      <c r="AN52" s="1">
        <v>0</v>
      </c>
      <c r="AO52" s="1">
        <v>0</v>
      </c>
      <c r="AP52" s="1">
        <v>7970</v>
      </c>
      <c r="AQ52" s="1">
        <v>235.6</v>
      </c>
      <c r="AR52" s="1">
        <v>723.8</v>
      </c>
      <c r="AS52" s="1">
        <v>3</v>
      </c>
      <c r="AT52" s="1">
        <v>3411.7</v>
      </c>
      <c r="AU52" s="1">
        <v>14612.9</v>
      </c>
      <c r="AV52" s="1">
        <v>318.89999999999998</v>
      </c>
      <c r="AW52" s="1">
        <v>4035.6</v>
      </c>
      <c r="AX52" s="1">
        <v>0</v>
      </c>
      <c r="AY52" s="1">
        <v>462.6</v>
      </c>
      <c r="AZ52" s="1">
        <v>1.133</v>
      </c>
      <c r="BA52" s="13" t="s">
        <v>238</v>
      </c>
    </row>
    <row r="53" spans="1:56" x14ac:dyDescent="0.25">
      <c r="A53" t="s">
        <v>14</v>
      </c>
      <c r="B53" t="s">
        <v>14</v>
      </c>
      <c r="C53">
        <v>-10.45776523</v>
      </c>
      <c r="D53">
        <v>-76.9430823699999</v>
      </c>
      <c r="E53" t="s">
        <v>125</v>
      </c>
      <c r="F53" t="s">
        <v>6</v>
      </c>
      <c r="G53" s="48">
        <v>40302</v>
      </c>
      <c r="H53" s="1" t="s">
        <v>155</v>
      </c>
      <c r="I53" t="s">
        <v>140</v>
      </c>
      <c r="J53" t="s">
        <v>85</v>
      </c>
      <c r="K53" s="50">
        <v>4046</v>
      </c>
      <c r="L53" s="1">
        <v>14</v>
      </c>
      <c r="M53" s="2">
        <v>8.6</v>
      </c>
      <c r="N53" s="1">
        <v>292</v>
      </c>
      <c r="O53" s="1">
        <v>141</v>
      </c>
      <c r="P53" s="1">
        <v>207</v>
      </c>
      <c r="Q53" s="1">
        <v>6.4</v>
      </c>
      <c r="R53" s="1">
        <v>-1</v>
      </c>
      <c r="S53" s="1" t="s">
        <v>137</v>
      </c>
      <c r="T53" s="1">
        <v>0</v>
      </c>
      <c r="U53" s="1" t="s">
        <v>156</v>
      </c>
      <c r="V53" s="1">
        <v>79.599999999999994</v>
      </c>
      <c r="W53" s="1">
        <v>1</v>
      </c>
      <c r="X53" s="1">
        <v>46.1</v>
      </c>
      <c r="Y53" s="1">
        <v>0</v>
      </c>
      <c r="Z53" s="1">
        <v>0</v>
      </c>
      <c r="AA53" s="1">
        <v>0.4</v>
      </c>
      <c r="AB53" s="1">
        <v>0</v>
      </c>
      <c r="AC53" s="1">
        <v>9.5</v>
      </c>
      <c r="AD53" s="1">
        <v>22.8</v>
      </c>
      <c r="AE53" s="6">
        <v>224.9</v>
      </c>
      <c r="AF53" s="1">
        <v>3.9</v>
      </c>
      <c r="AG53" s="1">
        <v>0</v>
      </c>
      <c r="AH53" s="1">
        <v>5.3</v>
      </c>
      <c r="AI53" s="1">
        <v>3.2</v>
      </c>
      <c r="AJ53" s="1">
        <v>0</v>
      </c>
      <c r="AK53" s="1">
        <v>0</v>
      </c>
      <c r="AL53" s="1">
        <v>69.3</v>
      </c>
      <c r="AM53" s="1">
        <v>0</v>
      </c>
      <c r="AN53" s="1">
        <v>6</v>
      </c>
      <c r="AO53" s="1">
        <v>0</v>
      </c>
      <c r="AP53" s="1">
        <v>10024</v>
      </c>
      <c r="AQ53" s="1">
        <v>208.9</v>
      </c>
      <c r="AR53" s="1">
        <v>741</v>
      </c>
      <c r="AS53" s="1">
        <v>5.0999999999999996</v>
      </c>
      <c r="AT53" s="1">
        <v>3080.9</v>
      </c>
      <c r="AU53" s="1">
        <v>18445.400000000001</v>
      </c>
      <c r="AV53" s="1">
        <v>407.8</v>
      </c>
      <c r="AW53" s="1">
        <v>6077.1</v>
      </c>
      <c r="AX53" s="1">
        <v>187.5</v>
      </c>
      <c r="AY53" s="1">
        <v>550.79999999999995</v>
      </c>
      <c r="AZ53" s="1">
        <v>1.2949999999999999</v>
      </c>
      <c r="BA53" s="13" t="s">
        <v>238</v>
      </c>
    </row>
    <row r="54" spans="1:56" customFormat="1" x14ac:dyDescent="0.25">
      <c r="A54" t="s">
        <v>2</v>
      </c>
      <c r="B54" s="15" t="s">
        <v>2</v>
      </c>
      <c r="C54">
        <v>-10.349937000000001</v>
      </c>
      <c r="D54">
        <v>-76.961213000000001</v>
      </c>
      <c r="E54" t="s">
        <v>203</v>
      </c>
      <c r="F54" t="s">
        <v>3</v>
      </c>
      <c r="G54" s="5">
        <v>40686</v>
      </c>
      <c r="H54" s="1" t="s">
        <v>152</v>
      </c>
      <c r="J54" t="s">
        <v>85</v>
      </c>
      <c r="K54" s="50">
        <v>4078</v>
      </c>
      <c r="L54" s="3">
        <v>11</v>
      </c>
      <c r="M54" s="3">
        <v>7.55</v>
      </c>
      <c r="N54" s="28">
        <v>166.5</v>
      </c>
      <c r="O54" s="28">
        <v>79.7</v>
      </c>
      <c r="P54" s="28">
        <v>118</v>
      </c>
      <c r="Q54" s="3">
        <v>7.43</v>
      </c>
      <c r="R54" s="30">
        <v>0.5</v>
      </c>
      <c r="S54" s="1">
        <v>1105435</v>
      </c>
      <c r="T54" s="1"/>
      <c r="U54" s="1"/>
      <c r="V54" s="13">
        <v>101.9</v>
      </c>
      <c r="W54" s="29">
        <v>16.399999999999999</v>
      </c>
      <c r="X54" s="13"/>
      <c r="Y54" s="13"/>
      <c r="Z54" s="13">
        <v>0</v>
      </c>
      <c r="AA54" s="13"/>
      <c r="AB54" s="13"/>
      <c r="AC54" s="13">
        <v>0</v>
      </c>
      <c r="AD54" s="13">
        <v>8.1</v>
      </c>
      <c r="AE54" s="13"/>
      <c r="AF54" s="13">
        <v>0</v>
      </c>
      <c r="AG54" s="13">
        <v>0</v>
      </c>
      <c r="AH54" s="13"/>
      <c r="AI54" s="13"/>
      <c r="AJ54" s="13"/>
      <c r="AK54" s="13"/>
      <c r="AL54" s="13">
        <v>8.6</v>
      </c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 t="s">
        <v>238</v>
      </c>
    </row>
    <row r="55" spans="1:56" customFormat="1" x14ac:dyDescent="0.25">
      <c r="A55" t="s">
        <v>4</v>
      </c>
      <c r="B55" s="15" t="s">
        <v>4</v>
      </c>
      <c r="C55">
        <v>-10.357387080000001</v>
      </c>
      <c r="D55">
        <v>-76.998574509999898</v>
      </c>
      <c r="E55" t="s">
        <v>204</v>
      </c>
      <c r="F55" t="s">
        <v>3</v>
      </c>
      <c r="G55" s="5">
        <v>40686</v>
      </c>
      <c r="H55" s="1" t="s">
        <v>214</v>
      </c>
      <c r="J55" t="s">
        <v>88</v>
      </c>
      <c r="K55" s="50">
        <v>3541</v>
      </c>
      <c r="L55" s="3">
        <v>9.3000000000000007</v>
      </c>
      <c r="M55" s="3">
        <v>8.08</v>
      </c>
      <c r="N55" s="28">
        <v>183.9</v>
      </c>
      <c r="O55" s="28">
        <v>86.9</v>
      </c>
      <c r="P55" s="28">
        <v>133</v>
      </c>
      <c r="Q55" s="3">
        <v>7.55</v>
      </c>
      <c r="R55" s="30">
        <v>5</v>
      </c>
      <c r="S55" s="1">
        <v>1105435</v>
      </c>
      <c r="T55" s="1"/>
      <c r="U55" s="1"/>
      <c r="V55" s="13">
        <v>138.80000000000001</v>
      </c>
      <c r="W55" s="13">
        <v>0</v>
      </c>
      <c r="X55" s="13"/>
      <c r="Y55" s="13"/>
      <c r="Z55" s="13">
        <v>0</v>
      </c>
      <c r="AA55" s="13"/>
      <c r="AB55" s="13"/>
      <c r="AC55" s="13">
        <v>0</v>
      </c>
      <c r="AD55" s="13">
        <v>46.3</v>
      </c>
      <c r="AE55" s="13"/>
      <c r="AF55" s="13">
        <v>0</v>
      </c>
      <c r="AG55" s="13">
        <v>0</v>
      </c>
      <c r="AH55" s="13"/>
      <c r="AI55" s="13"/>
      <c r="AJ55" s="13"/>
      <c r="AK55" s="13"/>
      <c r="AL55" s="13">
        <v>25.6</v>
      </c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 t="s">
        <v>238</v>
      </c>
    </row>
    <row r="56" spans="1:56" customFormat="1" x14ac:dyDescent="0.25">
      <c r="A56" t="s">
        <v>10</v>
      </c>
      <c r="B56" s="15" t="s">
        <v>10</v>
      </c>
      <c r="C56">
        <v>-10.358181930000001</v>
      </c>
      <c r="D56">
        <v>-77.002998899999895</v>
      </c>
      <c r="E56" t="s">
        <v>205</v>
      </c>
      <c r="F56" t="s">
        <v>3</v>
      </c>
      <c r="G56" s="5">
        <v>37034</v>
      </c>
      <c r="H56" s="1" t="s">
        <v>214</v>
      </c>
      <c r="J56" t="s">
        <v>88</v>
      </c>
      <c r="K56" s="50">
        <v>3541</v>
      </c>
      <c r="L56" s="3">
        <v>9.5</v>
      </c>
      <c r="M56" s="3">
        <v>7.86</v>
      </c>
      <c r="N56" s="28">
        <v>207</v>
      </c>
      <c r="O56" s="28">
        <v>98.6</v>
      </c>
      <c r="P56" s="28">
        <v>147</v>
      </c>
      <c r="Q56" s="3">
        <v>6.6</v>
      </c>
      <c r="R56" s="30">
        <v>0.5</v>
      </c>
      <c r="S56" s="1">
        <v>1105435</v>
      </c>
      <c r="T56" s="1"/>
      <c r="U56" s="1"/>
      <c r="V56" s="13">
        <v>5.3</v>
      </c>
      <c r="W56" s="13">
        <v>7.1</v>
      </c>
      <c r="X56" s="13"/>
      <c r="Y56" s="13"/>
      <c r="Z56" s="13">
        <v>0</v>
      </c>
      <c r="AA56" s="13"/>
      <c r="AB56" s="13"/>
      <c r="AC56" s="13">
        <v>0</v>
      </c>
      <c r="AD56" s="13">
        <v>0</v>
      </c>
      <c r="AE56" s="13"/>
      <c r="AF56" s="13">
        <v>0</v>
      </c>
      <c r="AG56" s="13">
        <v>0</v>
      </c>
      <c r="AH56" s="14"/>
      <c r="AI56" s="13"/>
      <c r="AJ56" s="13"/>
      <c r="AK56" s="13"/>
      <c r="AL56" s="13">
        <v>6.4</v>
      </c>
      <c r="AM56" s="14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4"/>
      <c r="BA56" s="13" t="s">
        <v>238</v>
      </c>
      <c r="BC56" s="41"/>
      <c r="BD56" s="41"/>
    </row>
    <row r="57" spans="1:56" s="41" customFormat="1" x14ac:dyDescent="0.25">
      <c r="A57" s="51" t="s">
        <v>11</v>
      </c>
      <c r="B57" s="15" t="s">
        <v>11</v>
      </c>
      <c r="C57">
        <v>-10.37660108</v>
      </c>
      <c r="D57">
        <v>-76.938625970000004</v>
      </c>
      <c r="E57" t="s">
        <v>206</v>
      </c>
      <c r="F57" t="s">
        <v>3</v>
      </c>
      <c r="G57" s="5">
        <v>40687</v>
      </c>
      <c r="H57" s="1" t="s">
        <v>214</v>
      </c>
      <c r="I57"/>
      <c r="J57" t="s">
        <v>85</v>
      </c>
      <c r="K57" s="50">
        <v>4334</v>
      </c>
      <c r="L57" s="3">
        <v>10.1</v>
      </c>
      <c r="M57" s="23">
        <v>8.57</v>
      </c>
      <c r="N57" s="28">
        <v>275</v>
      </c>
      <c r="O57" s="28">
        <v>131</v>
      </c>
      <c r="P57" s="28">
        <v>195</v>
      </c>
      <c r="Q57" s="3">
        <v>6.64</v>
      </c>
      <c r="R57" s="30">
        <v>0.5</v>
      </c>
      <c r="S57" s="1">
        <v>1105435</v>
      </c>
      <c r="T57" s="1"/>
      <c r="U57" s="1"/>
      <c r="V57" s="13">
        <v>132.80000000000001</v>
      </c>
      <c r="W57" s="13">
        <v>0</v>
      </c>
      <c r="X57" s="13"/>
      <c r="Y57" s="13"/>
      <c r="Z57" s="13">
        <v>0</v>
      </c>
      <c r="AA57" s="13"/>
      <c r="AB57" s="13"/>
      <c r="AC57" s="13">
        <v>0</v>
      </c>
      <c r="AD57" s="13">
        <v>8</v>
      </c>
      <c r="AE57" s="13"/>
      <c r="AF57" s="13">
        <v>0</v>
      </c>
      <c r="AG57" s="13">
        <v>0</v>
      </c>
      <c r="AH57" s="13"/>
      <c r="AI57" s="13"/>
      <c r="AJ57" s="13"/>
      <c r="AK57" s="13"/>
      <c r="AL57" s="13">
        <v>7.7</v>
      </c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 t="s">
        <v>238</v>
      </c>
    </row>
    <row r="58" spans="1:56" s="41" customFormat="1" x14ac:dyDescent="0.25">
      <c r="A58" s="51" t="s">
        <v>7</v>
      </c>
      <c r="B58" s="15" t="s">
        <v>7</v>
      </c>
      <c r="C58">
        <v>-10.358407</v>
      </c>
      <c r="D58">
        <v>-76.960269999999994</v>
      </c>
      <c r="E58" t="s">
        <v>207</v>
      </c>
      <c r="F58" t="s">
        <v>3</v>
      </c>
      <c r="G58" s="5">
        <v>40687</v>
      </c>
      <c r="H58" s="1" t="s">
        <v>152</v>
      </c>
      <c r="I58"/>
      <c r="J58" t="s">
        <v>85</v>
      </c>
      <c r="K58" s="50">
        <v>3934</v>
      </c>
      <c r="L58" s="3">
        <v>10.1</v>
      </c>
      <c r="M58" s="23">
        <v>8.64</v>
      </c>
      <c r="N58" s="28">
        <v>274</v>
      </c>
      <c r="O58" s="28">
        <v>131</v>
      </c>
      <c r="P58" s="28">
        <v>194</v>
      </c>
      <c r="Q58" s="3">
        <v>7.14</v>
      </c>
      <c r="R58" s="30">
        <v>13</v>
      </c>
      <c r="S58" s="1">
        <v>1105435</v>
      </c>
      <c r="T58" s="1"/>
      <c r="U58" s="1"/>
      <c r="V58" s="13">
        <v>15.5</v>
      </c>
      <c r="W58" s="2">
        <v>55.6</v>
      </c>
      <c r="X58" s="13"/>
      <c r="Y58" s="13"/>
      <c r="Z58" s="13">
        <v>0</v>
      </c>
      <c r="AA58" s="13"/>
      <c r="AB58" s="13"/>
      <c r="AC58" s="13">
        <v>0</v>
      </c>
      <c r="AD58" s="13">
        <v>1.4</v>
      </c>
      <c r="AE58" s="13"/>
      <c r="AF58" s="13">
        <v>0</v>
      </c>
      <c r="AG58" s="13">
        <v>0</v>
      </c>
      <c r="AH58" s="13"/>
      <c r="AI58" s="13"/>
      <c r="AJ58" s="13"/>
      <c r="AK58" s="13"/>
      <c r="AL58" s="13">
        <v>7.1</v>
      </c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 t="s">
        <v>238</v>
      </c>
      <c r="BC58" s="32"/>
      <c r="BD58" s="32"/>
    </row>
    <row r="59" spans="1:56" s="32" customFormat="1" x14ac:dyDescent="0.25">
      <c r="A59" s="52" t="s">
        <v>8</v>
      </c>
      <c r="B59" s="31" t="s">
        <v>8</v>
      </c>
      <c r="C59">
        <v>-10.360768</v>
      </c>
      <c r="D59">
        <v>-77.002881470000005</v>
      </c>
      <c r="E59" s="32" t="s">
        <v>208</v>
      </c>
      <c r="F59" s="32" t="s">
        <v>3</v>
      </c>
      <c r="G59" s="37">
        <v>40688</v>
      </c>
      <c r="H59" s="36" t="s">
        <v>152</v>
      </c>
      <c r="J59" s="32" t="s">
        <v>85</v>
      </c>
      <c r="K59" s="50">
        <v>3473</v>
      </c>
      <c r="L59" s="33">
        <v>8.3000000000000007</v>
      </c>
      <c r="M59" s="33">
        <v>8.39</v>
      </c>
      <c r="N59" s="34">
        <v>230</v>
      </c>
      <c r="O59" s="34">
        <v>108</v>
      </c>
      <c r="P59" s="34">
        <v>164</v>
      </c>
      <c r="Q59" s="33">
        <v>6.89</v>
      </c>
      <c r="R59" s="35">
        <v>600</v>
      </c>
      <c r="S59" s="36">
        <v>1105435</v>
      </c>
      <c r="T59" s="36"/>
      <c r="U59" s="36"/>
      <c r="V59" s="38">
        <v>45.3</v>
      </c>
      <c r="W59" s="39">
        <v>17.8</v>
      </c>
      <c r="X59" s="38"/>
      <c r="Y59" s="38"/>
      <c r="Z59" s="38">
        <v>0</v>
      </c>
      <c r="AA59" s="38"/>
      <c r="AB59" s="38"/>
      <c r="AC59" s="38">
        <v>0</v>
      </c>
      <c r="AD59" s="38">
        <v>5.6</v>
      </c>
      <c r="AE59" s="38"/>
      <c r="AF59" s="38">
        <v>0</v>
      </c>
      <c r="AG59" s="38">
        <v>0</v>
      </c>
      <c r="AH59" s="38"/>
      <c r="AI59" s="38"/>
      <c r="AJ59" s="38"/>
      <c r="AK59" s="38"/>
      <c r="AL59" s="38">
        <v>4.8</v>
      </c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13" t="s">
        <v>238</v>
      </c>
    </row>
    <row r="60" spans="1:56" s="32" customFormat="1" x14ac:dyDescent="0.25">
      <c r="A60" s="52" t="s">
        <v>16</v>
      </c>
      <c r="B60" s="31" t="s">
        <v>16</v>
      </c>
      <c r="C60">
        <v>-10.236316690000001</v>
      </c>
      <c r="D60">
        <v>-76.966057840000005</v>
      </c>
      <c r="E60" s="32" t="s">
        <v>185</v>
      </c>
      <c r="F60" s="32" t="s">
        <v>17</v>
      </c>
      <c r="G60" s="37">
        <v>40674</v>
      </c>
      <c r="H60" s="36" t="s">
        <v>152</v>
      </c>
      <c r="I60" s="32" t="s">
        <v>216</v>
      </c>
      <c r="J60" s="32" t="s">
        <v>85</v>
      </c>
      <c r="K60" s="50">
        <v>4077</v>
      </c>
      <c r="L60" s="33">
        <v>12.8</v>
      </c>
      <c r="M60" s="33">
        <v>7.52</v>
      </c>
      <c r="N60" s="34">
        <v>208</v>
      </c>
      <c r="O60" s="34">
        <v>99.8</v>
      </c>
      <c r="P60" s="34">
        <v>146</v>
      </c>
      <c r="Q60" s="33">
        <v>7.5</v>
      </c>
      <c r="R60" s="34">
        <v>0</v>
      </c>
      <c r="S60" s="36">
        <v>1105197</v>
      </c>
      <c r="T60" s="36"/>
      <c r="U60" s="36"/>
      <c r="V60" s="38">
        <v>21.8</v>
      </c>
      <c r="W60" s="39">
        <v>13.6</v>
      </c>
      <c r="X60" s="38"/>
      <c r="Y60" s="38"/>
      <c r="Z60" s="38">
        <v>0</v>
      </c>
      <c r="AA60" s="38"/>
      <c r="AB60" s="38"/>
      <c r="AC60" s="38">
        <v>0</v>
      </c>
      <c r="AD60" s="38">
        <v>10</v>
      </c>
      <c r="AE60" s="38"/>
      <c r="AF60" s="38">
        <v>0</v>
      </c>
      <c r="AG60" s="38">
        <v>0</v>
      </c>
      <c r="AH60" s="40"/>
      <c r="AI60" s="38"/>
      <c r="AJ60" s="38"/>
      <c r="AK60" s="38"/>
      <c r="AL60" s="38">
        <v>9.3000000000000007</v>
      </c>
      <c r="AM60" s="40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40"/>
      <c r="BA60" s="13" t="s">
        <v>238</v>
      </c>
      <c r="BC60"/>
      <c r="BD60"/>
    </row>
    <row r="61" spans="1:56" customFormat="1" x14ac:dyDescent="0.25">
      <c r="A61" s="53" t="s">
        <v>18</v>
      </c>
      <c r="B61" s="15" t="s">
        <v>18</v>
      </c>
      <c r="C61">
        <v>-10.1947799099999</v>
      </c>
      <c r="D61">
        <v>-76.963099869999894</v>
      </c>
      <c r="E61" t="s">
        <v>186</v>
      </c>
      <c r="F61" t="s">
        <v>17</v>
      </c>
      <c r="G61" s="5">
        <v>40674</v>
      </c>
      <c r="H61" s="1" t="s">
        <v>152</v>
      </c>
      <c r="I61" t="s">
        <v>216</v>
      </c>
      <c r="J61" t="s">
        <v>187</v>
      </c>
      <c r="K61" s="50">
        <v>3860</v>
      </c>
      <c r="L61" s="3">
        <v>13.9</v>
      </c>
      <c r="M61" s="3">
        <v>6.54</v>
      </c>
      <c r="N61" s="28">
        <v>486</v>
      </c>
      <c r="O61" s="28">
        <v>236</v>
      </c>
      <c r="P61" s="28">
        <v>342</v>
      </c>
      <c r="Q61" s="3">
        <v>6.7</v>
      </c>
      <c r="R61" s="28">
        <v>-1</v>
      </c>
      <c r="S61" s="1">
        <v>1105197</v>
      </c>
      <c r="T61" s="1"/>
      <c r="U61" s="1"/>
      <c r="V61" s="13">
        <v>136.69999999999999</v>
      </c>
      <c r="W61" s="2">
        <v>19.7</v>
      </c>
      <c r="X61" s="13"/>
      <c r="Y61" s="13"/>
      <c r="Z61" s="2">
        <v>6.5</v>
      </c>
      <c r="AA61" s="13"/>
      <c r="AB61" s="13"/>
      <c r="AC61" s="13">
        <v>13.1</v>
      </c>
      <c r="AD61" s="2">
        <v>285</v>
      </c>
      <c r="AE61" s="13"/>
      <c r="AF61" s="13">
        <v>6.2</v>
      </c>
      <c r="AG61" s="2">
        <v>31.2</v>
      </c>
      <c r="AH61" s="14"/>
      <c r="AI61" s="13"/>
      <c r="AJ61" s="13"/>
      <c r="AK61" s="13"/>
      <c r="AL61" s="13">
        <v>519.29999999999995</v>
      </c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 t="s">
        <v>238</v>
      </c>
    </row>
    <row r="62" spans="1:56" customFormat="1" x14ac:dyDescent="0.25">
      <c r="A62" s="53" t="s">
        <v>24</v>
      </c>
      <c r="B62" s="15" t="s">
        <v>24</v>
      </c>
      <c r="C62">
        <v>-10.15526603</v>
      </c>
      <c r="D62">
        <v>-76.923710619999895</v>
      </c>
      <c r="E62" t="s">
        <v>188</v>
      </c>
      <c r="F62" t="s">
        <v>17</v>
      </c>
      <c r="G62" s="5">
        <v>40675</v>
      </c>
      <c r="H62" s="1" t="s">
        <v>145</v>
      </c>
      <c r="I62" t="s">
        <v>216</v>
      </c>
      <c r="J62" t="s">
        <v>84</v>
      </c>
      <c r="K62" s="50">
        <v>4181</v>
      </c>
      <c r="L62" s="3">
        <v>6.7</v>
      </c>
      <c r="M62" s="3">
        <v>7.22</v>
      </c>
      <c r="N62" s="28">
        <v>347</v>
      </c>
      <c r="O62" s="28">
        <v>163</v>
      </c>
      <c r="P62" s="28">
        <v>246</v>
      </c>
      <c r="Q62" s="3">
        <v>7.08</v>
      </c>
      <c r="R62" s="28">
        <v>0</v>
      </c>
      <c r="S62" s="1">
        <v>1105197</v>
      </c>
      <c r="T62" s="1"/>
      <c r="U62" s="1"/>
      <c r="V62" s="13">
        <v>37.4</v>
      </c>
      <c r="W62" s="13">
        <v>0</v>
      </c>
      <c r="X62" s="13"/>
      <c r="Y62" s="13"/>
      <c r="Z62" s="13">
        <v>0</v>
      </c>
      <c r="AA62" s="13"/>
      <c r="AB62" s="13"/>
      <c r="AC62" s="13">
        <v>0</v>
      </c>
      <c r="AD62" s="13">
        <v>3.6</v>
      </c>
      <c r="AE62" s="13"/>
      <c r="AF62" s="13">
        <v>4.0999999999999996</v>
      </c>
      <c r="AG62" s="13">
        <v>0</v>
      </c>
      <c r="AH62" s="13"/>
      <c r="AI62" s="13"/>
      <c r="AJ62" s="13"/>
      <c r="AK62" s="13"/>
      <c r="AL62" s="13">
        <v>10.4</v>
      </c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 t="s">
        <v>238</v>
      </c>
    </row>
    <row r="63" spans="1:56" customFormat="1" x14ac:dyDescent="0.25">
      <c r="A63" s="53" t="s">
        <v>25</v>
      </c>
      <c r="B63" s="15" t="s">
        <v>25</v>
      </c>
      <c r="C63">
        <v>-10.17878775</v>
      </c>
      <c r="D63">
        <v>-76.931403029999899</v>
      </c>
      <c r="E63" t="s">
        <v>189</v>
      </c>
      <c r="F63" t="s">
        <v>17</v>
      </c>
      <c r="G63" s="5">
        <v>40675</v>
      </c>
      <c r="H63" s="1" t="s">
        <v>215</v>
      </c>
      <c r="I63" t="s">
        <v>217</v>
      </c>
      <c r="J63" t="s">
        <v>159</v>
      </c>
      <c r="K63" s="50">
        <v>4046</v>
      </c>
      <c r="L63" s="3">
        <v>6.1</v>
      </c>
      <c r="M63" s="3">
        <v>7.39</v>
      </c>
      <c r="N63" s="28">
        <v>240</v>
      </c>
      <c r="O63" s="28">
        <v>113</v>
      </c>
      <c r="P63" s="28">
        <v>171</v>
      </c>
      <c r="Q63" s="3">
        <v>-1</v>
      </c>
      <c r="R63" s="28">
        <v>-1</v>
      </c>
      <c r="S63" s="1">
        <v>1105197</v>
      </c>
      <c r="T63" s="1"/>
      <c r="U63" s="1"/>
      <c r="V63" s="13">
        <v>45.2</v>
      </c>
      <c r="W63" s="13">
        <v>0</v>
      </c>
      <c r="X63" s="13"/>
      <c r="Y63" s="13"/>
      <c r="Z63" s="13">
        <v>0</v>
      </c>
      <c r="AA63" s="13"/>
      <c r="AB63" s="13"/>
      <c r="AC63" s="13">
        <v>0</v>
      </c>
      <c r="AD63" s="13">
        <v>3.1</v>
      </c>
      <c r="AE63" s="13"/>
      <c r="AF63" s="13">
        <v>3.4</v>
      </c>
      <c r="AG63" s="13">
        <v>0</v>
      </c>
      <c r="AH63" s="13"/>
      <c r="AI63" s="13"/>
      <c r="AJ63" s="13"/>
      <c r="AK63" s="13"/>
      <c r="AL63" s="13">
        <v>30.5</v>
      </c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 t="s">
        <v>238</v>
      </c>
    </row>
    <row r="64" spans="1:56" customFormat="1" x14ac:dyDescent="0.25">
      <c r="A64" s="53" t="s">
        <v>26</v>
      </c>
      <c r="B64" s="15" t="s">
        <v>26</v>
      </c>
      <c r="C64">
        <v>-10.19666215</v>
      </c>
      <c r="D64">
        <v>-77.029983259999895</v>
      </c>
      <c r="E64" t="s">
        <v>190</v>
      </c>
      <c r="F64" t="s">
        <v>17</v>
      </c>
      <c r="G64" s="5">
        <v>40675</v>
      </c>
      <c r="H64" s="1" t="s">
        <v>214</v>
      </c>
      <c r="I64" t="s">
        <v>217</v>
      </c>
      <c r="J64" t="s">
        <v>84</v>
      </c>
      <c r="K64" s="50">
        <v>3237</v>
      </c>
      <c r="L64" s="3">
        <v>11.5</v>
      </c>
      <c r="M64" s="3">
        <v>7.91</v>
      </c>
      <c r="N64" s="28">
        <v>270</v>
      </c>
      <c r="O64" s="28">
        <v>130</v>
      </c>
      <c r="P64" s="28">
        <v>192</v>
      </c>
      <c r="Q64" s="3">
        <v>-1</v>
      </c>
      <c r="R64" s="30">
        <v>44</v>
      </c>
      <c r="S64" s="1">
        <v>1105197</v>
      </c>
      <c r="T64" s="1"/>
      <c r="U64" s="1"/>
      <c r="V64" s="13">
        <v>95.4</v>
      </c>
      <c r="W64" s="13">
        <v>0</v>
      </c>
      <c r="X64" s="13"/>
      <c r="Y64" s="13"/>
      <c r="Z64" s="13">
        <v>0</v>
      </c>
      <c r="AA64" s="13"/>
      <c r="AB64" s="13"/>
      <c r="AC64" s="13">
        <v>0</v>
      </c>
      <c r="AD64" s="13">
        <v>24.6</v>
      </c>
      <c r="AE64" s="13"/>
      <c r="AF64" s="13">
        <v>0</v>
      </c>
      <c r="AG64" s="13">
        <v>0</v>
      </c>
      <c r="AH64" s="13"/>
      <c r="AI64" s="13"/>
      <c r="AJ64" s="13"/>
      <c r="AK64" s="13"/>
      <c r="AL64" s="13">
        <v>30.7</v>
      </c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 t="s">
        <v>238</v>
      </c>
    </row>
    <row r="65" spans="1:53" customFormat="1" x14ac:dyDescent="0.25">
      <c r="A65" s="53" t="s">
        <v>28</v>
      </c>
      <c r="B65" s="15" t="s">
        <v>28</v>
      </c>
      <c r="C65">
        <v>-10.198642</v>
      </c>
      <c r="D65">
        <v>-77.032573999999997</v>
      </c>
      <c r="E65" t="s">
        <v>191</v>
      </c>
      <c r="F65" t="s">
        <v>17</v>
      </c>
      <c r="G65" s="5">
        <v>40675</v>
      </c>
      <c r="H65" s="1" t="s">
        <v>215</v>
      </c>
      <c r="I65" t="s">
        <v>218</v>
      </c>
      <c r="J65" t="s">
        <v>84</v>
      </c>
      <c r="K65" s="50">
        <v>3251</v>
      </c>
      <c r="L65" s="3">
        <v>12.4</v>
      </c>
      <c r="M65" s="3">
        <v>7.66</v>
      </c>
      <c r="N65" s="28">
        <v>136.19999999999999</v>
      </c>
      <c r="O65" s="28">
        <v>66.2</v>
      </c>
      <c r="P65" s="28">
        <v>96.8</v>
      </c>
      <c r="Q65" s="3">
        <v>-1</v>
      </c>
      <c r="R65" s="28">
        <v>-1</v>
      </c>
      <c r="S65" s="1">
        <v>1105197</v>
      </c>
      <c r="T65" s="1"/>
      <c r="U65" s="1"/>
      <c r="V65" s="13">
        <v>107.3</v>
      </c>
      <c r="W65" s="13">
        <v>0</v>
      </c>
      <c r="X65" s="13"/>
      <c r="Y65" s="13"/>
      <c r="Z65" s="13">
        <v>0</v>
      </c>
      <c r="AA65" s="13"/>
      <c r="AB65" s="13"/>
      <c r="AC65" s="13">
        <v>0</v>
      </c>
      <c r="AD65" s="13">
        <v>22.1</v>
      </c>
      <c r="AE65" s="13"/>
      <c r="AF65" s="13">
        <v>0</v>
      </c>
      <c r="AG65" s="13">
        <v>0</v>
      </c>
      <c r="AH65" s="13"/>
      <c r="AI65" s="13"/>
      <c r="AJ65" s="13"/>
      <c r="AK65" s="13"/>
      <c r="AL65" s="13">
        <v>19.7</v>
      </c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 t="s">
        <v>238</v>
      </c>
    </row>
    <row r="66" spans="1:53" customFormat="1" x14ac:dyDescent="0.25">
      <c r="A66" s="53" t="s">
        <v>19</v>
      </c>
      <c r="B66" s="15" t="s">
        <v>19</v>
      </c>
      <c r="C66">
        <v>-10.264756999999999</v>
      </c>
      <c r="D66">
        <v>-77.001080000000002</v>
      </c>
      <c r="E66" t="s">
        <v>175</v>
      </c>
      <c r="F66" t="s">
        <v>20</v>
      </c>
      <c r="G66" s="5">
        <v>40672</v>
      </c>
      <c r="H66" s="1" t="s">
        <v>152</v>
      </c>
      <c r="J66" t="s">
        <v>84</v>
      </c>
      <c r="K66" s="50">
        <v>4383</v>
      </c>
      <c r="L66" s="3">
        <v>11.3</v>
      </c>
      <c r="M66" s="3">
        <v>7.07</v>
      </c>
      <c r="N66" s="28">
        <v>288</v>
      </c>
      <c r="O66" s="28">
        <v>138</v>
      </c>
      <c r="P66" s="28">
        <v>204</v>
      </c>
      <c r="Q66" s="3">
        <v>6.12</v>
      </c>
      <c r="R66" s="30">
        <v>0.5</v>
      </c>
      <c r="S66" s="1">
        <v>1105197</v>
      </c>
      <c r="T66" s="1"/>
      <c r="U66" s="1"/>
      <c r="V66" s="2">
        <v>1934</v>
      </c>
      <c r="W66" s="13">
        <v>0</v>
      </c>
      <c r="Z66" s="2">
        <v>14.6</v>
      </c>
      <c r="AC66" s="13">
        <v>0</v>
      </c>
      <c r="AD66" s="2">
        <v>1708</v>
      </c>
      <c r="AF66" s="2">
        <v>23.6</v>
      </c>
      <c r="AG66" s="13">
        <v>0</v>
      </c>
      <c r="AL66" s="43">
        <v>2490</v>
      </c>
      <c r="AM66" s="14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4"/>
      <c r="BA66" s="13" t="s">
        <v>238</v>
      </c>
    </row>
    <row r="67" spans="1:53" customFormat="1" x14ac:dyDescent="0.25">
      <c r="A67" s="53" t="s">
        <v>21</v>
      </c>
      <c r="B67" s="15" t="s">
        <v>21</v>
      </c>
      <c r="C67">
        <v>-10.232633180000001</v>
      </c>
      <c r="D67">
        <v>-77.014085890000004</v>
      </c>
      <c r="E67" t="s">
        <v>176</v>
      </c>
      <c r="F67" t="s">
        <v>20</v>
      </c>
      <c r="G67" s="5">
        <v>40672</v>
      </c>
      <c r="H67" s="1" t="s">
        <v>152</v>
      </c>
      <c r="J67" t="s">
        <v>177</v>
      </c>
      <c r="K67" s="50">
        <v>3781</v>
      </c>
      <c r="L67" s="3">
        <v>10.4</v>
      </c>
      <c r="M67" s="3">
        <v>7.64</v>
      </c>
      <c r="N67" s="28">
        <v>144.4</v>
      </c>
      <c r="O67" s="28">
        <v>69</v>
      </c>
      <c r="P67" s="28">
        <v>103</v>
      </c>
      <c r="Q67" s="3">
        <v>6.74</v>
      </c>
      <c r="R67" s="30">
        <v>1</v>
      </c>
      <c r="S67" s="1">
        <v>1105197</v>
      </c>
      <c r="T67" s="1"/>
      <c r="U67" s="1"/>
      <c r="V67" s="2">
        <v>504.4</v>
      </c>
      <c r="W67" s="13">
        <v>0</v>
      </c>
      <c r="Z67" s="2">
        <v>3.2</v>
      </c>
      <c r="AC67" s="13">
        <v>0</v>
      </c>
      <c r="AD67" s="2">
        <v>394.4</v>
      </c>
      <c r="AF67" s="13">
        <v>6.4</v>
      </c>
      <c r="AG67" s="13">
        <v>0</v>
      </c>
      <c r="AL67" s="13">
        <v>542</v>
      </c>
      <c r="AM67" s="14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4"/>
      <c r="BA67" s="13" t="s">
        <v>238</v>
      </c>
    </row>
    <row r="68" spans="1:53" customFormat="1" x14ac:dyDescent="0.25">
      <c r="A68" s="53" t="s">
        <v>22</v>
      </c>
      <c r="B68" s="15" t="s">
        <v>22</v>
      </c>
      <c r="C68">
        <v>-10.2218935299999</v>
      </c>
      <c r="D68">
        <v>-77.056578869999896</v>
      </c>
      <c r="E68" t="s">
        <v>178</v>
      </c>
      <c r="F68" t="s">
        <v>20</v>
      </c>
      <c r="G68" s="5">
        <v>40672</v>
      </c>
      <c r="H68" s="1" t="s">
        <v>214</v>
      </c>
      <c r="J68" t="s">
        <v>179</v>
      </c>
      <c r="K68" s="50">
        <v>3250</v>
      </c>
      <c r="L68" s="3">
        <v>11.6</v>
      </c>
      <c r="M68" s="3">
        <v>8.27</v>
      </c>
      <c r="N68" s="28">
        <v>198.2</v>
      </c>
      <c r="O68" s="28">
        <v>95.3</v>
      </c>
      <c r="P68" s="28">
        <v>141</v>
      </c>
      <c r="Q68" s="3">
        <v>7.08</v>
      </c>
      <c r="R68" s="30">
        <v>12</v>
      </c>
      <c r="S68" s="1">
        <v>1105197</v>
      </c>
      <c r="T68" s="1"/>
      <c r="U68" s="1"/>
      <c r="V68" s="13">
        <v>147.30000000000001</v>
      </c>
      <c r="W68" s="13">
        <v>0</v>
      </c>
      <c r="X68" s="13"/>
      <c r="Y68" s="13"/>
      <c r="Z68" s="13">
        <v>0</v>
      </c>
      <c r="AA68" s="13"/>
      <c r="AB68" s="13"/>
      <c r="AC68" s="13">
        <v>0</v>
      </c>
      <c r="AD68" s="13">
        <v>49.2</v>
      </c>
      <c r="AE68" s="13"/>
      <c r="AF68" s="13">
        <v>4.0999999999999996</v>
      </c>
      <c r="AG68" s="13">
        <v>0</v>
      </c>
      <c r="AH68" s="14"/>
      <c r="AI68" s="13"/>
      <c r="AJ68" s="13"/>
      <c r="AK68" s="13"/>
      <c r="AL68" s="13">
        <v>82.1</v>
      </c>
      <c r="AM68" s="14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4"/>
      <c r="BA68" s="13" t="s">
        <v>238</v>
      </c>
    </row>
    <row r="69" spans="1:53" customFormat="1" x14ac:dyDescent="0.25">
      <c r="A69" s="53" t="s">
        <v>23</v>
      </c>
      <c r="B69" s="15" t="s">
        <v>23</v>
      </c>
      <c r="C69">
        <v>-10.25091645</v>
      </c>
      <c r="D69">
        <v>-77.068337260000007</v>
      </c>
      <c r="E69" t="s">
        <v>109</v>
      </c>
      <c r="F69" t="s">
        <v>20</v>
      </c>
      <c r="G69" s="5">
        <v>40673</v>
      </c>
      <c r="H69" s="1" t="s">
        <v>152</v>
      </c>
      <c r="I69" t="s">
        <v>216</v>
      </c>
      <c r="J69" t="s">
        <v>157</v>
      </c>
      <c r="K69" s="50">
        <v>3707</v>
      </c>
      <c r="L69" s="3">
        <v>12</v>
      </c>
      <c r="M69" s="3">
        <v>7.63</v>
      </c>
      <c r="N69" s="28">
        <v>32.299999999999997</v>
      </c>
      <c r="O69" s="28">
        <v>18.3</v>
      </c>
      <c r="P69" s="28">
        <v>22.9</v>
      </c>
      <c r="Q69" s="3">
        <v>7.54</v>
      </c>
      <c r="R69" s="30">
        <v>2.5</v>
      </c>
      <c r="S69" s="1">
        <v>1105197</v>
      </c>
      <c r="T69" s="1"/>
      <c r="U69" s="1"/>
      <c r="V69" s="2">
        <v>415.5</v>
      </c>
      <c r="W69" s="13">
        <v>0</v>
      </c>
      <c r="X69" s="13"/>
      <c r="Y69" s="13"/>
      <c r="Z69" s="13">
        <v>0</v>
      </c>
      <c r="AA69" s="13"/>
      <c r="AB69" s="13"/>
      <c r="AC69" s="13">
        <v>0</v>
      </c>
      <c r="AD69" s="13">
        <v>60.4</v>
      </c>
      <c r="AE69" s="13"/>
      <c r="AF69" s="13">
        <v>0</v>
      </c>
      <c r="AG69" s="13">
        <v>0</v>
      </c>
      <c r="AH69" s="14"/>
      <c r="AI69" s="13"/>
      <c r="AJ69" s="13"/>
      <c r="AK69" s="13"/>
      <c r="AL69" s="13">
        <v>14.6</v>
      </c>
      <c r="AM69" s="14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4"/>
      <c r="BA69" s="13" t="s">
        <v>238</v>
      </c>
    </row>
    <row r="70" spans="1:53" customFormat="1" x14ac:dyDescent="0.25">
      <c r="A70" s="53" t="s">
        <v>31</v>
      </c>
      <c r="B70" s="15" t="s">
        <v>31</v>
      </c>
      <c r="C70">
        <v>-10.2555288</v>
      </c>
      <c r="D70">
        <v>-77.074370000000002</v>
      </c>
      <c r="E70" t="s">
        <v>180</v>
      </c>
      <c r="F70" t="s">
        <v>20</v>
      </c>
      <c r="G70" s="5">
        <v>40673</v>
      </c>
      <c r="H70" s="1" t="s">
        <v>152</v>
      </c>
      <c r="I70" t="s">
        <v>216</v>
      </c>
      <c r="J70" t="s">
        <v>85</v>
      </c>
      <c r="K70" s="50">
        <v>3721</v>
      </c>
      <c r="L70" s="3">
        <v>15.2</v>
      </c>
      <c r="M70" s="3">
        <v>6.33</v>
      </c>
      <c r="N70" s="28">
        <v>284</v>
      </c>
      <c r="O70" s="28">
        <v>139</v>
      </c>
      <c r="P70" s="28">
        <v>201</v>
      </c>
      <c r="Q70" s="23">
        <v>5.76</v>
      </c>
      <c r="R70" s="28">
        <v>0</v>
      </c>
      <c r="S70" s="1">
        <v>1105197</v>
      </c>
      <c r="T70" s="1"/>
      <c r="U70" s="1"/>
      <c r="V70" s="2">
        <v>457.4</v>
      </c>
      <c r="W70" s="13">
        <v>0</v>
      </c>
      <c r="X70" s="13"/>
      <c r="Y70" s="13"/>
      <c r="Z70" s="13">
        <v>0</v>
      </c>
      <c r="AA70" s="13"/>
      <c r="AB70" s="13"/>
      <c r="AC70" s="13">
        <v>0</v>
      </c>
      <c r="AD70" s="2">
        <v>526</v>
      </c>
      <c r="AE70" s="13"/>
      <c r="AF70" s="2">
        <v>21.9</v>
      </c>
      <c r="AG70" s="13">
        <v>0</v>
      </c>
      <c r="AH70" s="14"/>
      <c r="AI70" s="13"/>
      <c r="AJ70" s="13"/>
      <c r="AK70" s="13"/>
      <c r="AL70" s="13">
        <v>225.9</v>
      </c>
      <c r="AM70" s="14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4"/>
      <c r="BA70" s="13" t="s">
        <v>238</v>
      </c>
    </row>
    <row r="71" spans="1:53" customFormat="1" x14ac:dyDescent="0.25">
      <c r="A71" s="53" t="s">
        <v>181</v>
      </c>
      <c r="B71" s="15" t="s">
        <v>181</v>
      </c>
      <c r="C71">
        <v>-10.23568938</v>
      </c>
      <c r="D71">
        <v>-77.0691140899999</v>
      </c>
      <c r="E71" t="s">
        <v>182</v>
      </c>
      <c r="F71" t="s">
        <v>20</v>
      </c>
      <c r="G71" s="5">
        <v>40673</v>
      </c>
      <c r="H71" s="1" t="s">
        <v>152</v>
      </c>
      <c r="I71" t="s">
        <v>216</v>
      </c>
      <c r="J71" t="s">
        <v>85</v>
      </c>
      <c r="K71" s="50">
        <v>3368</v>
      </c>
      <c r="L71" s="3">
        <v>15.4</v>
      </c>
      <c r="M71" s="3">
        <v>6.61</v>
      </c>
      <c r="N71" s="28">
        <v>91.7</v>
      </c>
      <c r="O71" s="28">
        <v>46.7</v>
      </c>
      <c r="P71" s="28">
        <v>65.2</v>
      </c>
      <c r="Q71" s="23">
        <v>5.4</v>
      </c>
      <c r="R71" s="30">
        <v>6</v>
      </c>
      <c r="S71" s="1">
        <v>1105197</v>
      </c>
      <c r="T71" s="1"/>
      <c r="U71" s="1"/>
      <c r="V71" s="2">
        <v>236.3</v>
      </c>
      <c r="W71" s="13">
        <v>0</v>
      </c>
      <c r="X71" s="13"/>
      <c r="Y71" s="13"/>
      <c r="Z71" s="13">
        <v>0</v>
      </c>
      <c r="AA71" s="13"/>
      <c r="AB71" s="13"/>
      <c r="AC71" s="13">
        <v>0</v>
      </c>
      <c r="AD71" s="13">
        <v>7.1</v>
      </c>
      <c r="AE71" s="13"/>
      <c r="AF71" s="13">
        <v>0</v>
      </c>
      <c r="AG71" s="13">
        <v>0</v>
      </c>
      <c r="AH71" s="14"/>
      <c r="AI71" s="13"/>
      <c r="AJ71" s="13"/>
      <c r="AK71" s="13"/>
      <c r="AL71" s="13">
        <v>14.4</v>
      </c>
      <c r="AM71" s="14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4"/>
      <c r="BA71" s="13" t="s">
        <v>238</v>
      </c>
    </row>
    <row r="72" spans="1:53" customFormat="1" x14ac:dyDescent="0.25">
      <c r="A72" s="53" t="s">
        <v>183</v>
      </c>
      <c r="B72" s="15" t="s">
        <v>183</v>
      </c>
      <c r="C72">
        <v>-10.23872296</v>
      </c>
      <c r="D72">
        <v>-76.968823700000002</v>
      </c>
      <c r="E72" t="s">
        <v>184</v>
      </c>
      <c r="F72" t="s">
        <v>20</v>
      </c>
      <c r="G72" s="5">
        <v>40674</v>
      </c>
      <c r="H72" s="1" t="s">
        <v>152</v>
      </c>
      <c r="I72" t="s">
        <v>216</v>
      </c>
      <c r="J72" t="s">
        <v>85</v>
      </c>
      <c r="K72" s="50">
        <v>4094</v>
      </c>
      <c r="L72" s="3">
        <v>10.5</v>
      </c>
      <c r="M72" s="3">
        <v>7.26</v>
      </c>
      <c r="N72" s="28">
        <v>229</v>
      </c>
      <c r="O72" s="28">
        <v>106</v>
      </c>
      <c r="P72" s="28">
        <v>164</v>
      </c>
      <c r="Q72" s="3">
        <v>9.25</v>
      </c>
      <c r="R72" s="28">
        <v>0</v>
      </c>
      <c r="S72" s="1">
        <v>1105197</v>
      </c>
      <c r="T72" s="1"/>
      <c r="U72" s="1"/>
      <c r="V72" s="13">
        <v>176.3</v>
      </c>
      <c r="W72" s="2">
        <v>12.6</v>
      </c>
      <c r="X72" s="13"/>
      <c r="Y72" s="13"/>
      <c r="Z72" s="13">
        <v>0</v>
      </c>
      <c r="AA72" s="13"/>
      <c r="AB72" s="13"/>
      <c r="AC72" s="13">
        <v>0</v>
      </c>
      <c r="AD72" s="13">
        <v>10.199999999999999</v>
      </c>
      <c r="AE72" s="13"/>
      <c r="AF72" s="13">
        <v>0</v>
      </c>
      <c r="AG72" s="13">
        <v>0</v>
      </c>
      <c r="AH72" s="14"/>
      <c r="AI72" s="13"/>
      <c r="AJ72" s="13"/>
      <c r="AK72" s="13"/>
      <c r="AL72" s="13">
        <v>13.8</v>
      </c>
      <c r="AM72" s="14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4"/>
      <c r="BA72" s="13" t="s">
        <v>238</v>
      </c>
    </row>
    <row r="73" spans="1:53" customFormat="1" x14ac:dyDescent="0.25">
      <c r="A73" s="53" t="s">
        <v>49</v>
      </c>
      <c r="B73" s="15" t="s">
        <v>49</v>
      </c>
      <c r="C73">
        <v>-10.189680360000001</v>
      </c>
      <c r="D73">
        <v>-76.800459180000004</v>
      </c>
      <c r="E73" t="s">
        <v>158</v>
      </c>
      <c r="F73" t="s">
        <v>50</v>
      </c>
      <c r="G73" s="5">
        <v>40660</v>
      </c>
      <c r="H73" s="1" t="s">
        <v>145</v>
      </c>
      <c r="I73" t="s">
        <v>173</v>
      </c>
      <c r="J73" t="s">
        <v>159</v>
      </c>
      <c r="K73" s="50">
        <v>4081</v>
      </c>
      <c r="L73" s="3"/>
      <c r="M73" s="3">
        <v>8.33</v>
      </c>
      <c r="N73" s="28">
        <v>295</v>
      </c>
      <c r="O73" s="28">
        <v>141</v>
      </c>
      <c r="P73" s="28">
        <v>209</v>
      </c>
      <c r="Q73" s="3">
        <v>6.87</v>
      </c>
      <c r="R73" s="28">
        <v>0</v>
      </c>
      <c r="S73" s="1">
        <v>1105114</v>
      </c>
      <c r="T73" s="1"/>
      <c r="U73" s="1"/>
      <c r="V73" s="13">
        <v>41.4</v>
      </c>
      <c r="W73" s="13">
        <v>0</v>
      </c>
      <c r="X73" s="13"/>
      <c r="Y73" s="13"/>
      <c r="Z73" s="13">
        <v>0</v>
      </c>
      <c r="AA73" s="13"/>
      <c r="AB73" s="13"/>
      <c r="AC73" s="13">
        <v>0</v>
      </c>
      <c r="AD73" s="13">
        <v>1.5</v>
      </c>
      <c r="AE73" s="13"/>
      <c r="AF73" s="13">
        <v>0</v>
      </c>
      <c r="AG73" s="13">
        <v>0</v>
      </c>
      <c r="AH73" s="13"/>
      <c r="AI73" s="13"/>
      <c r="AJ73" s="13"/>
      <c r="AK73" s="13"/>
      <c r="AL73" s="13">
        <v>12.5</v>
      </c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 t="s">
        <v>238</v>
      </c>
    </row>
    <row r="74" spans="1:53" customFormat="1" x14ac:dyDescent="0.25">
      <c r="A74" s="53" t="s">
        <v>51</v>
      </c>
      <c r="B74" s="15" t="s">
        <v>51</v>
      </c>
      <c r="C74">
        <v>-10.2434052599999</v>
      </c>
      <c r="D74">
        <v>-76.858777520000004</v>
      </c>
      <c r="E74" t="s">
        <v>170</v>
      </c>
      <c r="F74" t="s">
        <v>50</v>
      </c>
      <c r="G74" s="5">
        <v>40661</v>
      </c>
      <c r="H74" s="1" t="s">
        <v>145</v>
      </c>
      <c r="J74" t="s">
        <v>87</v>
      </c>
      <c r="K74" s="50">
        <v>4203</v>
      </c>
      <c r="L74" s="3">
        <v>9</v>
      </c>
      <c r="M74" s="3">
        <v>8.2899999999999991</v>
      </c>
      <c r="N74" s="28">
        <v>174</v>
      </c>
      <c r="O74" s="28">
        <v>81.900000000000006</v>
      </c>
      <c r="P74" s="28">
        <v>123</v>
      </c>
      <c r="Q74" s="3">
        <v>6.97</v>
      </c>
      <c r="R74" s="28">
        <v>0</v>
      </c>
      <c r="S74" s="1">
        <v>1105114</v>
      </c>
      <c r="T74" s="1"/>
      <c r="U74" s="1"/>
      <c r="V74" s="13">
        <v>42.6</v>
      </c>
      <c r="W74" s="13">
        <v>0</v>
      </c>
      <c r="X74" s="13"/>
      <c r="Y74" s="13"/>
      <c r="Z74" s="13">
        <v>0</v>
      </c>
      <c r="AA74" s="13"/>
      <c r="AB74" s="13"/>
      <c r="AC74" s="13">
        <v>0</v>
      </c>
      <c r="AD74" s="13">
        <v>3.7</v>
      </c>
      <c r="AE74" s="13"/>
      <c r="AF74" s="13">
        <v>0</v>
      </c>
      <c r="AG74" s="13">
        <v>0</v>
      </c>
      <c r="AH74" s="13"/>
      <c r="AI74" s="13"/>
      <c r="AJ74" s="13"/>
      <c r="AK74" s="13"/>
      <c r="AL74" s="13">
        <v>13.5</v>
      </c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 t="s">
        <v>238</v>
      </c>
    </row>
    <row r="75" spans="1:53" customFormat="1" x14ac:dyDescent="0.25">
      <c r="A75" s="53" t="s">
        <v>40</v>
      </c>
      <c r="B75" s="16" t="s">
        <v>40</v>
      </c>
      <c r="C75">
        <v>-10.18015475</v>
      </c>
      <c r="D75">
        <v>-76.8901488099999</v>
      </c>
      <c r="E75" t="s">
        <v>168</v>
      </c>
      <c r="F75" t="s">
        <v>42</v>
      </c>
      <c r="G75" s="5">
        <v>40659</v>
      </c>
      <c r="H75" s="1" t="s">
        <v>214</v>
      </c>
      <c r="I75" t="s">
        <v>172</v>
      </c>
      <c r="J75" t="s">
        <v>157</v>
      </c>
      <c r="K75" s="50">
        <v>3952</v>
      </c>
      <c r="L75" s="3">
        <v>9.3000000000000007</v>
      </c>
      <c r="M75" s="23">
        <v>8.66</v>
      </c>
      <c r="N75" s="28">
        <v>255</v>
      </c>
      <c r="O75" s="28">
        <v>121</v>
      </c>
      <c r="P75" s="28">
        <v>181</v>
      </c>
      <c r="Q75" s="3">
        <v>7.28</v>
      </c>
      <c r="R75" s="30">
        <v>1</v>
      </c>
      <c r="S75" s="1">
        <v>1105114</v>
      </c>
      <c r="T75" s="1"/>
      <c r="V75" s="13">
        <v>42.2</v>
      </c>
      <c r="W75" s="13">
        <v>0</v>
      </c>
      <c r="X75" s="13"/>
      <c r="Y75" s="13"/>
      <c r="Z75" s="13">
        <v>0</v>
      </c>
      <c r="AA75" s="13"/>
      <c r="AB75" s="13"/>
      <c r="AC75" s="13">
        <v>0</v>
      </c>
      <c r="AD75" s="13">
        <v>4.5999999999999996</v>
      </c>
      <c r="AE75" s="13"/>
      <c r="AF75" s="13">
        <v>0</v>
      </c>
      <c r="AG75" s="13">
        <v>0</v>
      </c>
      <c r="AH75" s="13"/>
      <c r="AI75" s="13"/>
      <c r="AJ75" s="13"/>
      <c r="AK75" s="13"/>
      <c r="AL75" s="13">
        <v>10.5</v>
      </c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 t="s">
        <v>238</v>
      </c>
    </row>
    <row r="76" spans="1:53" customFormat="1" x14ac:dyDescent="0.25">
      <c r="A76" s="53" t="s">
        <v>43</v>
      </c>
      <c r="B76" s="16" t="s">
        <v>43</v>
      </c>
      <c r="C76">
        <v>-10.17124403</v>
      </c>
      <c r="D76">
        <v>-76.886150389999898</v>
      </c>
      <c r="E76" t="s">
        <v>46</v>
      </c>
      <c r="F76" t="s">
        <v>42</v>
      </c>
      <c r="G76" s="5">
        <v>40659</v>
      </c>
      <c r="H76" s="1" t="s">
        <v>152</v>
      </c>
      <c r="I76" t="s">
        <v>172</v>
      </c>
      <c r="J76" t="s">
        <v>86</v>
      </c>
      <c r="K76" s="50">
        <v>4081</v>
      </c>
      <c r="L76" s="3">
        <v>11.9</v>
      </c>
      <c r="M76" s="3">
        <v>8.4600000000000009</v>
      </c>
      <c r="N76" s="28">
        <v>187.1</v>
      </c>
      <c r="O76" s="28">
        <v>90.3</v>
      </c>
      <c r="P76" s="28">
        <v>133</v>
      </c>
      <c r="Q76" s="23">
        <v>5.73</v>
      </c>
      <c r="R76" s="30">
        <v>1</v>
      </c>
      <c r="S76" s="1">
        <v>1105114</v>
      </c>
      <c r="T76" s="1">
        <v>0</v>
      </c>
      <c r="U76" s="1" t="s">
        <v>156</v>
      </c>
      <c r="V76" s="2">
        <v>218.3</v>
      </c>
      <c r="W76" s="13">
        <v>0</v>
      </c>
      <c r="X76" s="13"/>
      <c r="Y76" s="13"/>
      <c r="Z76" s="13">
        <v>0</v>
      </c>
      <c r="AA76" s="13"/>
      <c r="AB76" s="13"/>
      <c r="AC76" s="13">
        <v>0</v>
      </c>
      <c r="AD76" s="13">
        <v>20.399999999999999</v>
      </c>
      <c r="AE76" s="13"/>
      <c r="AF76" s="13">
        <v>0</v>
      </c>
      <c r="AG76" s="13">
        <v>0</v>
      </c>
      <c r="AH76" s="13"/>
      <c r="AI76" s="13"/>
      <c r="AJ76" s="13"/>
      <c r="AK76" s="13"/>
      <c r="AL76" s="13">
        <v>108.2</v>
      </c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 t="s">
        <v>238</v>
      </c>
    </row>
    <row r="77" spans="1:53" customFormat="1" x14ac:dyDescent="0.25">
      <c r="A77" s="53" t="s">
        <v>44</v>
      </c>
      <c r="B77" s="15" t="s">
        <v>47</v>
      </c>
      <c r="C77">
        <v>-10.170500560000001</v>
      </c>
      <c r="D77">
        <v>-76.883597429999895</v>
      </c>
      <c r="E77" t="s">
        <v>174</v>
      </c>
      <c r="F77" t="s">
        <v>42</v>
      </c>
      <c r="G77" s="5">
        <v>40660</v>
      </c>
      <c r="H77" s="1" t="s">
        <v>145</v>
      </c>
      <c r="I77" t="s">
        <v>172</v>
      </c>
      <c r="J77" t="s">
        <v>84</v>
      </c>
      <c r="K77" s="50">
        <v>4154</v>
      </c>
      <c r="L77" s="3">
        <v>11.4</v>
      </c>
      <c r="M77" s="3">
        <v>7.82</v>
      </c>
      <c r="N77" s="28">
        <v>340</v>
      </c>
      <c r="O77" s="28">
        <v>164</v>
      </c>
      <c r="P77" s="28">
        <v>241</v>
      </c>
      <c r="Q77" s="3">
        <v>6.15</v>
      </c>
      <c r="R77" s="28">
        <v>0</v>
      </c>
      <c r="S77" s="1">
        <v>1105114</v>
      </c>
      <c r="T77" s="1"/>
      <c r="U77" s="1"/>
      <c r="V77" s="13">
        <v>4.3</v>
      </c>
      <c r="W77" s="13">
        <v>0.4</v>
      </c>
      <c r="X77" s="13"/>
      <c r="Y77" s="13"/>
      <c r="Z77" s="13">
        <v>0.18</v>
      </c>
      <c r="AA77" s="13"/>
      <c r="AB77" s="13"/>
      <c r="AC77" s="13">
        <v>0.19</v>
      </c>
      <c r="AD77" s="13">
        <v>0.4</v>
      </c>
      <c r="AE77" s="13"/>
      <c r="AF77" s="13">
        <v>0.2</v>
      </c>
      <c r="AG77" s="13">
        <v>7.0000000000000007E-2</v>
      </c>
      <c r="AH77" s="13"/>
      <c r="AI77" s="13"/>
      <c r="AJ77" s="13"/>
      <c r="AK77" s="13"/>
      <c r="AL77" s="13">
        <v>1</v>
      </c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 t="s">
        <v>238</v>
      </c>
    </row>
    <row r="78" spans="1:53" customFormat="1" x14ac:dyDescent="0.25">
      <c r="A78" s="53" t="s">
        <v>53</v>
      </c>
      <c r="B78" s="15" t="s">
        <v>53</v>
      </c>
      <c r="C78">
        <v>-10.1844761199999</v>
      </c>
      <c r="D78">
        <v>-76.806216370000001</v>
      </c>
      <c r="E78" t="s">
        <v>160</v>
      </c>
      <c r="F78" t="s">
        <v>42</v>
      </c>
      <c r="G78" s="5">
        <v>40661</v>
      </c>
      <c r="H78" s="1" t="s">
        <v>214</v>
      </c>
      <c r="J78" t="s">
        <v>84</v>
      </c>
      <c r="K78" s="50">
        <v>3861</v>
      </c>
      <c r="L78" s="3">
        <v>11</v>
      </c>
      <c r="M78" s="23">
        <v>8.66</v>
      </c>
      <c r="N78" s="28">
        <v>188.1</v>
      </c>
      <c r="O78" s="28">
        <v>90.2</v>
      </c>
      <c r="P78" s="28">
        <v>134</v>
      </c>
      <c r="Q78" s="3">
        <v>6.02</v>
      </c>
      <c r="R78" s="30">
        <v>6</v>
      </c>
      <c r="S78" s="1">
        <v>1105114</v>
      </c>
      <c r="T78" s="1">
        <v>0</v>
      </c>
      <c r="U78" s="1" t="s">
        <v>156</v>
      </c>
      <c r="V78" s="13">
        <v>57.2</v>
      </c>
      <c r="W78" s="13">
        <v>0</v>
      </c>
      <c r="X78" s="13"/>
      <c r="Y78" s="13"/>
      <c r="Z78" s="13">
        <v>0</v>
      </c>
      <c r="AA78" s="13"/>
      <c r="AB78" s="13"/>
      <c r="AC78" s="13">
        <v>0</v>
      </c>
      <c r="AD78" s="13">
        <v>6.1</v>
      </c>
      <c r="AE78" s="13"/>
      <c r="AF78" s="13">
        <v>0</v>
      </c>
      <c r="AG78" s="13">
        <v>0</v>
      </c>
      <c r="AH78" s="13"/>
      <c r="AI78" s="13"/>
      <c r="AJ78" s="13"/>
      <c r="AK78" s="13"/>
      <c r="AL78" s="13">
        <v>19</v>
      </c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 t="s">
        <v>238</v>
      </c>
    </row>
    <row r="79" spans="1:53" customFormat="1" x14ac:dyDescent="0.25">
      <c r="A79" s="53" t="s">
        <v>54</v>
      </c>
      <c r="B79" s="15" t="s">
        <v>54</v>
      </c>
      <c r="C79">
        <v>-10.163831</v>
      </c>
      <c r="D79">
        <v>-76.810817</v>
      </c>
      <c r="E79" t="s">
        <v>161</v>
      </c>
      <c r="F79" t="s">
        <v>42</v>
      </c>
      <c r="G79" s="5">
        <v>40662</v>
      </c>
      <c r="H79" s="1" t="s">
        <v>214</v>
      </c>
      <c r="J79" t="s">
        <v>85</v>
      </c>
      <c r="K79" s="50">
        <v>3834</v>
      </c>
      <c r="L79" s="3">
        <v>9</v>
      </c>
      <c r="M79" s="3">
        <v>7.77</v>
      </c>
      <c r="N79" s="28">
        <v>227</v>
      </c>
      <c r="O79" s="28">
        <v>107</v>
      </c>
      <c r="P79" s="28">
        <v>161</v>
      </c>
      <c r="Q79" s="3">
        <v>6.6</v>
      </c>
      <c r="R79" s="30">
        <v>5</v>
      </c>
      <c r="S79" s="1">
        <v>1105114</v>
      </c>
      <c r="T79" s="1">
        <v>0</v>
      </c>
      <c r="U79" s="1" t="s">
        <v>156</v>
      </c>
      <c r="V79" s="13">
        <v>68.5</v>
      </c>
      <c r="W79" s="13">
        <v>0</v>
      </c>
      <c r="X79" s="13"/>
      <c r="Y79" s="13"/>
      <c r="Z79" s="13">
        <v>0</v>
      </c>
      <c r="AA79" s="13"/>
      <c r="AB79" s="13"/>
      <c r="AC79" s="13">
        <v>0</v>
      </c>
      <c r="AD79" s="13">
        <v>14.8</v>
      </c>
      <c r="AE79" s="13"/>
      <c r="AF79" s="13">
        <v>0</v>
      </c>
      <c r="AG79" s="13">
        <v>0</v>
      </c>
      <c r="AH79" s="13"/>
      <c r="AI79" s="13"/>
      <c r="AJ79" s="13"/>
      <c r="AK79" s="13"/>
      <c r="AL79" s="13">
        <v>30</v>
      </c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 t="s">
        <v>238</v>
      </c>
    </row>
    <row r="80" spans="1:53" customFormat="1" x14ac:dyDescent="0.25">
      <c r="A80" s="53" t="s">
        <v>162</v>
      </c>
      <c r="B80" s="15" t="s">
        <v>280</v>
      </c>
      <c r="C80">
        <v>-10.30718182</v>
      </c>
      <c r="D80">
        <v>-76.800576190000001</v>
      </c>
      <c r="E80" t="s">
        <v>163</v>
      </c>
      <c r="F80" t="s">
        <v>56</v>
      </c>
      <c r="G80" s="5">
        <v>40662</v>
      </c>
      <c r="H80" s="1" t="s">
        <v>145</v>
      </c>
      <c r="J80" t="s">
        <v>84</v>
      </c>
      <c r="K80" s="50">
        <v>4021</v>
      </c>
      <c r="L80" s="3">
        <v>9.6999999999999993</v>
      </c>
      <c r="M80" s="3">
        <v>7.53</v>
      </c>
      <c r="N80" s="28">
        <v>459</v>
      </c>
      <c r="O80" s="28">
        <v>221</v>
      </c>
      <c r="P80" s="28">
        <v>326</v>
      </c>
      <c r="Q80" s="3">
        <v>6.97</v>
      </c>
      <c r="R80" s="28">
        <v>0</v>
      </c>
      <c r="S80" s="1">
        <v>1105114</v>
      </c>
      <c r="T80" s="1"/>
      <c r="U80" s="1"/>
      <c r="V80" s="13">
        <v>8.6</v>
      </c>
      <c r="W80" s="13">
        <v>0</v>
      </c>
      <c r="X80" s="13"/>
      <c r="Y80" s="13"/>
      <c r="Z80" s="13">
        <v>0</v>
      </c>
      <c r="AA80" s="13"/>
      <c r="AB80" s="13"/>
      <c r="AC80" s="13">
        <v>0</v>
      </c>
      <c r="AD80" s="13">
        <v>2.2000000000000002</v>
      </c>
      <c r="AE80" s="13"/>
      <c r="AF80" s="13">
        <v>0</v>
      </c>
      <c r="AG80" s="13">
        <v>0</v>
      </c>
      <c r="AH80" s="14"/>
      <c r="AI80" s="13"/>
      <c r="AJ80" s="13"/>
      <c r="AK80" s="13"/>
      <c r="AL80" s="13">
        <v>8.6999999999999993</v>
      </c>
      <c r="AM80" s="14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4"/>
      <c r="BA80" s="13" t="s">
        <v>238</v>
      </c>
    </row>
    <row r="81" spans="1:53" customFormat="1" x14ac:dyDescent="0.25">
      <c r="A81" s="53" t="s">
        <v>164</v>
      </c>
      <c r="B81" s="15" t="s">
        <v>281</v>
      </c>
      <c r="C81">
        <v>-10.3103855499999</v>
      </c>
      <c r="D81">
        <v>-76.801725509999898</v>
      </c>
      <c r="E81" t="s">
        <v>165</v>
      </c>
      <c r="F81" t="s">
        <v>56</v>
      </c>
      <c r="G81" s="5">
        <v>40662</v>
      </c>
      <c r="H81" s="1" t="s">
        <v>214</v>
      </c>
      <c r="J81" t="s">
        <v>157</v>
      </c>
      <c r="K81" s="50">
        <v>3986</v>
      </c>
      <c r="L81" s="3">
        <v>11</v>
      </c>
      <c r="M81" s="3">
        <v>7.87</v>
      </c>
      <c r="N81" s="28">
        <v>177.8</v>
      </c>
      <c r="O81" s="28">
        <v>85.1</v>
      </c>
      <c r="P81" s="28">
        <v>126</v>
      </c>
      <c r="Q81" s="3">
        <v>6.74</v>
      </c>
      <c r="R81" s="30">
        <v>23</v>
      </c>
      <c r="S81" s="1">
        <v>1105114</v>
      </c>
      <c r="T81" s="1"/>
      <c r="U81" s="1"/>
      <c r="V81" s="13">
        <v>94.6</v>
      </c>
      <c r="W81" s="13">
        <v>0</v>
      </c>
      <c r="X81" s="13"/>
      <c r="Y81" s="13"/>
      <c r="Z81" s="13">
        <v>0</v>
      </c>
      <c r="AA81" s="13"/>
      <c r="AB81" s="13"/>
      <c r="AC81" s="13">
        <v>0</v>
      </c>
      <c r="AD81" s="13">
        <v>13.6</v>
      </c>
      <c r="AE81" s="13"/>
      <c r="AF81" s="13">
        <v>0</v>
      </c>
      <c r="AG81" s="13">
        <v>0</v>
      </c>
      <c r="AH81" s="14"/>
      <c r="AI81" s="13"/>
      <c r="AJ81" s="13"/>
      <c r="AK81" s="13"/>
      <c r="AL81" s="13">
        <v>13.5</v>
      </c>
      <c r="AM81" s="14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4"/>
      <c r="BA81" s="13" t="s">
        <v>238</v>
      </c>
    </row>
    <row r="82" spans="1:53" customFormat="1" x14ac:dyDescent="0.25">
      <c r="A82" s="53" t="s">
        <v>166</v>
      </c>
      <c r="B82" s="15" t="s">
        <v>282</v>
      </c>
      <c r="C82">
        <v>-10.31145047</v>
      </c>
      <c r="D82">
        <v>-76.801095360000005</v>
      </c>
      <c r="E82" t="s">
        <v>57</v>
      </c>
      <c r="F82" t="s">
        <v>56</v>
      </c>
      <c r="G82" s="5">
        <v>40662</v>
      </c>
      <c r="H82" s="1" t="s">
        <v>214</v>
      </c>
      <c r="J82" t="s">
        <v>84</v>
      </c>
      <c r="K82" s="50">
        <v>3969</v>
      </c>
      <c r="L82" s="3">
        <v>10</v>
      </c>
      <c r="M82" s="3">
        <v>7.77</v>
      </c>
      <c r="N82" s="28">
        <v>211</v>
      </c>
      <c r="O82" s="28">
        <v>101</v>
      </c>
      <c r="P82" s="28">
        <v>151</v>
      </c>
      <c r="Q82" s="3">
        <v>6.66</v>
      </c>
      <c r="R82" s="30">
        <v>6.5</v>
      </c>
      <c r="S82" s="1">
        <v>1105114</v>
      </c>
      <c r="T82" s="1"/>
      <c r="U82" s="1"/>
      <c r="V82" s="13">
        <v>31.9</v>
      </c>
      <c r="W82" s="13">
        <v>0</v>
      </c>
      <c r="X82" s="13"/>
      <c r="Y82" s="13"/>
      <c r="Z82" s="13">
        <v>0</v>
      </c>
      <c r="AA82" s="13"/>
      <c r="AB82" s="13"/>
      <c r="AC82" s="13">
        <v>0</v>
      </c>
      <c r="AD82" s="13">
        <v>3.7</v>
      </c>
      <c r="AE82" s="13"/>
      <c r="AF82" s="13">
        <v>0</v>
      </c>
      <c r="AG82" s="13">
        <v>0</v>
      </c>
      <c r="AH82" s="14"/>
      <c r="AI82" s="13"/>
      <c r="AJ82" s="13"/>
      <c r="AK82" s="13"/>
      <c r="AL82" s="13">
        <v>10.3</v>
      </c>
      <c r="AM82" s="14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4"/>
      <c r="BA82" s="13" t="s">
        <v>238</v>
      </c>
    </row>
    <row r="83" spans="1:53" customFormat="1" x14ac:dyDescent="0.25">
      <c r="A83" s="53" t="s">
        <v>167</v>
      </c>
      <c r="B83" s="15" t="s">
        <v>283</v>
      </c>
      <c r="C83">
        <v>-10.3276482499999</v>
      </c>
      <c r="D83">
        <v>-76.842166939999899</v>
      </c>
      <c r="E83" t="s">
        <v>169</v>
      </c>
      <c r="F83" t="s">
        <v>56</v>
      </c>
      <c r="G83" s="5">
        <v>40663</v>
      </c>
      <c r="H83" s="1" t="s">
        <v>152</v>
      </c>
      <c r="J83" t="s">
        <v>171</v>
      </c>
      <c r="K83" s="50">
        <v>4354</v>
      </c>
      <c r="L83" s="3">
        <v>9.5</v>
      </c>
      <c r="M83" s="3">
        <v>7.48</v>
      </c>
      <c r="N83" s="28">
        <v>151</v>
      </c>
      <c r="O83" s="28">
        <v>72.7</v>
      </c>
      <c r="P83" s="28">
        <v>109</v>
      </c>
      <c r="Q83" s="23">
        <v>4.57</v>
      </c>
      <c r="R83" s="28">
        <v>0</v>
      </c>
      <c r="S83" s="1">
        <v>1105114</v>
      </c>
      <c r="T83" s="1"/>
      <c r="U83" s="1"/>
      <c r="V83" s="2">
        <v>240.9</v>
      </c>
      <c r="W83" s="13">
        <v>0</v>
      </c>
      <c r="X83" s="13"/>
      <c r="Y83" s="13"/>
      <c r="Z83" s="13">
        <v>0</v>
      </c>
      <c r="AA83" s="13"/>
      <c r="AB83" s="13"/>
      <c r="AC83" s="13">
        <v>0</v>
      </c>
      <c r="AD83" s="13">
        <v>33.6</v>
      </c>
      <c r="AE83" s="13"/>
      <c r="AF83" s="13">
        <v>0</v>
      </c>
      <c r="AG83" s="13">
        <v>0</v>
      </c>
      <c r="AH83" s="14"/>
      <c r="AI83" s="13"/>
      <c r="AJ83" s="13"/>
      <c r="AK83" s="13"/>
      <c r="AL83" s="13">
        <v>10.7</v>
      </c>
      <c r="AM83" s="14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4"/>
      <c r="BA83" s="13" t="s">
        <v>238</v>
      </c>
    </row>
    <row r="84" spans="1:53" customFormat="1" x14ac:dyDescent="0.25">
      <c r="A84" s="53" t="s">
        <v>5</v>
      </c>
      <c r="B84" s="15" t="s">
        <v>5</v>
      </c>
      <c r="C84">
        <v>-10.38777885</v>
      </c>
      <c r="D84">
        <v>-77.008471529999895</v>
      </c>
      <c r="E84" t="s">
        <v>210</v>
      </c>
      <c r="F84" t="s">
        <v>6</v>
      </c>
      <c r="G84" s="5">
        <v>40688</v>
      </c>
      <c r="H84" s="1" t="s">
        <v>152</v>
      </c>
      <c r="J84" t="s">
        <v>85</v>
      </c>
      <c r="K84" s="50">
        <v>3269</v>
      </c>
      <c r="L84" s="3">
        <v>11.7</v>
      </c>
      <c r="M84" s="3">
        <v>7.91</v>
      </c>
      <c r="N84" s="28">
        <v>196.9</v>
      </c>
      <c r="O84" s="28">
        <v>94.9</v>
      </c>
      <c r="P84" s="28">
        <v>140</v>
      </c>
      <c r="Q84" s="3">
        <v>6.96</v>
      </c>
      <c r="R84" s="28">
        <v>0</v>
      </c>
      <c r="S84" s="1">
        <v>1105435</v>
      </c>
      <c r="T84" s="1"/>
      <c r="U84" s="1"/>
      <c r="V84" s="13">
        <v>17.2</v>
      </c>
      <c r="W84" s="2">
        <v>46.6</v>
      </c>
      <c r="X84" s="13"/>
      <c r="Y84" s="13"/>
      <c r="Z84" s="13">
        <v>0</v>
      </c>
      <c r="AA84" s="13"/>
      <c r="AB84" s="13"/>
      <c r="AC84" s="13">
        <v>0</v>
      </c>
      <c r="AD84" s="13">
        <v>0.9</v>
      </c>
      <c r="AE84" s="13"/>
      <c r="AF84" s="13">
        <v>0</v>
      </c>
      <c r="AG84" s="13">
        <v>0</v>
      </c>
      <c r="AH84" s="13"/>
      <c r="AI84" s="13"/>
      <c r="AJ84" s="13"/>
      <c r="AK84" s="13"/>
      <c r="AL84" s="13">
        <v>16.600000000000001</v>
      </c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 t="s">
        <v>238</v>
      </c>
    </row>
    <row r="85" spans="1:53" customFormat="1" x14ac:dyDescent="0.25">
      <c r="A85" s="53" t="s">
        <v>9</v>
      </c>
      <c r="B85" s="15" t="s">
        <v>9</v>
      </c>
      <c r="C85">
        <v>-10.4140035599999</v>
      </c>
      <c r="D85">
        <v>-77.022589839999895</v>
      </c>
      <c r="E85" t="s">
        <v>209</v>
      </c>
      <c r="F85" t="s">
        <v>6</v>
      </c>
      <c r="G85" s="5">
        <v>40688</v>
      </c>
      <c r="H85" s="1" t="s">
        <v>214</v>
      </c>
      <c r="J85" t="s">
        <v>85</v>
      </c>
      <c r="K85" s="50">
        <v>3290</v>
      </c>
      <c r="L85" s="3">
        <v>9.1999999999999993</v>
      </c>
      <c r="M85" s="23">
        <v>8.59</v>
      </c>
      <c r="N85" s="28">
        <v>307</v>
      </c>
      <c r="O85" s="28">
        <v>146</v>
      </c>
      <c r="P85" s="28">
        <v>218</v>
      </c>
      <c r="Q85" s="3">
        <v>7.49</v>
      </c>
      <c r="R85" s="30">
        <v>20.5</v>
      </c>
      <c r="S85" s="1">
        <v>1105435</v>
      </c>
      <c r="T85" s="1"/>
      <c r="U85" s="1"/>
      <c r="V85" s="13">
        <v>76.7</v>
      </c>
      <c r="W85" s="13">
        <v>0</v>
      </c>
      <c r="X85" s="13"/>
      <c r="Y85" s="13"/>
      <c r="Z85" s="13">
        <v>0</v>
      </c>
      <c r="AA85" s="13"/>
      <c r="AB85" s="13"/>
      <c r="AC85" s="13">
        <v>0</v>
      </c>
      <c r="AD85" s="13">
        <v>6.1</v>
      </c>
      <c r="AE85" s="13"/>
      <c r="AF85" s="13">
        <v>0</v>
      </c>
      <c r="AG85" s="13">
        <v>0</v>
      </c>
      <c r="AH85" s="14"/>
      <c r="AI85" s="13"/>
      <c r="AJ85" s="13"/>
      <c r="AK85" s="13"/>
      <c r="AL85" s="13">
        <v>18</v>
      </c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 t="s">
        <v>238</v>
      </c>
    </row>
    <row r="86" spans="1:53" customFormat="1" x14ac:dyDescent="0.25">
      <c r="A86" s="53" t="s">
        <v>12</v>
      </c>
      <c r="B86" s="15" t="s">
        <v>12</v>
      </c>
      <c r="C86">
        <v>-10.419701330000001</v>
      </c>
      <c r="D86">
        <v>-76.858933089999894</v>
      </c>
      <c r="E86" t="s">
        <v>211</v>
      </c>
      <c r="F86" t="s">
        <v>6</v>
      </c>
      <c r="G86" s="5">
        <v>40689</v>
      </c>
      <c r="H86" s="1" t="s">
        <v>214</v>
      </c>
      <c r="J86" t="s">
        <v>85</v>
      </c>
      <c r="K86" s="50">
        <v>3679</v>
      </c>
      <c r="L86" s="3">
        <v>8.1</v>
      </c>
      <c r="M86" s="3">
        <v>7.93</v>
      </c>
      <c r="N86" s="28">
        <v>171.5</v>
      </c>
      <c r="O86" s="28">
        <v>80.2</v>
      </c>
      <c r="P86" s="28">
        <v>122</v>
      </c>
      <c r="Q86" s="3">
        <v>7.86</v>
      </c>
      <c r="R86" s="30">
        <v>1</v>
      </c>
      <c r="S86" s="1">
        <v>1105435</v>
      </c>
      <c r="T86" s="1"/>
      <c r="U86" s="1"/>
      <c r="V86" s="13">
        <v>67.400000000000006</v>
      </c>
      <c r="W86" s="13">
        <v>0</v>
      </c>
      <c r="X86" s="13"/>
      <c r="Y86" s="13"/>
      <c r="Z86" s="13">
        <v>0</v>
      </c>
      <c r="AA86" s="13"/>
      <c r="AB86" s="13"/>
      <c r="AC86" s="13">
        <v>0</v>
      </c>
      <c r="AD86" s="13">
        <v>6.4</v>
      </c>
      <c r="AE86" s="13"/>
      <c r="AF86" s="13">
        <v>0</v>
      </c>
      <c r="AG86" s="13">
        <v>0</v>
      </c>
      <c r="AH86" s="13"/>
      <c r="AI86" s="13"/>
      <c r="AJ86" s="13"/>
      <c r="AK86" s="13"/>
      <c r="AL86" s="13">
        <v>5.7</v>
      </c>
      <c r="AM86" s="14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4"/>
      <c r="BA86" s="13" t="s">
        <v>238</v>
      </c>
    </row>
    <row r="87" spans="1:53" customFormat="1" x14ac:dyDescent="0.25">
      <c r="A87" s="53" t="s">
        <v>13</v>
      </c>
      <c r="B87" s="15" t="s">
        <v>13</v>
      </c>
      <c r="C87">
        <v>-10.44959757</v>
      </c>
      <c r="D87">
        <v>-76.883110020000004</v>
      </c>
      <c r="E87" t="s">
        <v>212</v>
      </c>
      <c r="F87" t="s">
        <v>6</v>
      </c>
      <c r="G87" s="5">
        <v>40689</v>
      </c>
      <c r="H87" s="1" t="s">
        <v>214</v>
      </c>
      <c r="J87" t="s">
        <v>85</v>
      </c>
      <c r="K87" s="50">
        <v>4355</v>
      </c>
      <c r="L87" s="3">
        <v>9.3000000000000007</v>
      </c>
      <c r="M87" s="3">
        <v>7.74</v>
      </c>
      <c r="N87" s="28">
        <v>283</v>
      </c>
      <c r="O87" s="28">
        <v>135</v>
      </c>
      <c r="P87" s="28">
        <v>201</v>
      </c>
      <c r="Q87" s="3">
        <v>6.64</v>
      </c>
      <c r="R87" s="30">
        <v>4</v>
      </c>
      <c r="S87" s="1">
        <v>1105435</v>
      </c>
      <c r="T87" s="1"/>
      <c r="U87" s="1"/>
      <c r="V87" s="13">
        <v>30.7</v>
      </c>
      <c r="W87" s="13">
        <v>0</v>
      </c>
      <c r="X87" s="13"/>
      <c r="Y87" s="13"/>
      <c r="Z87" s="13">
        <v>0</v>
      </c>
      <c r="AA87" s="13"/>
      <c r="AB87" s="13"/>
      <c r="AC87" s="13">
        <v>0</v>
      </c>
      <c r="AD87" s="13">
        <v>9</v>
      </c>
      <c r="AE87" s="13"/>
      <c r="AF87" s="13">
        <v>0</v>
      </c>
      <c r="AG87" s="13">
        <v>0</v>
      </c>
      <c r="AH87" s="14"/>
      <c r="AI87" s="13"/>
      <c r="AJ87" s="13"/>
      <c r="AK87" s="13"/>
      <c r="AL87" s="13">
        <v>5.7</v>
      </c>
      <c r="AM87" s="14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4"/>
      <c r="BA87" s="13" t="s">
        <v>238</v>
      </c>
    </row>
    <row r="88" spans="1:53" customFormat="1" x14ac:dyDescent="0.25">
      <c r="A88" s="53" t="s">
        <v>14</v>
      </c>
      <c r="B88" s="15" t="s">
        <v>14</v>
      </c>
      <c r="C88">
        <v>-10.45776523</v>
      </c>
      <c r="D88">
        <v>-76.9430823699999</v>
      </c>
      <c r="E88" t="s">
        <v>213</v>
      </c>
      <c r="F88" t="s">
        <v>6</v>
      </c>
      <c r="G88" s="5">
        <v>40689</v>
      </c>
      <c r="H88" s="1" t="s">
        <v>214</v>
      </c>
      <c r="J88" t="s">
        <v>85</v>
      </c>
      <c r="K88" s="50">
        <v>4256</v>
      </c>
      <c r="L88" s="3">
        <v>11.5</v>
      </c>
      <c r="M88" s="3">
        <v>7.4</v>
      </c>
      <c r="N88" s="28">
        <v>309</v>
      </c>
      <c r="O88" s="28">
        <v>150</v>
      </c>
      <c r="P88" s="28">
        <v>221</v>
      </c>
      <c r="Q88" s="3">
        <v>6.01</v>
      </c>
      <c r="R88" s="30">
        <v>1.5</v>
      </c>
      <c r="S88" s="1">
        <v>1105435</v>
      </c>
      <c r="T88" s="1"/>
      <c r="U88" s="1"/>
      <c r="V88" s="13">
        <v>134.19999999999999</v>
      </c>
      <c r="W88" s="13">
        <v>0</v>
      </c>
      <c r="X88" s="13"/>
      <c r="Y88" s="13"/>
      <c r="Z88" s="13">
        <v>0</v>
      </c>
      <c r="AA88" s="13"/>
      <c r="AB88" s="13"/>
      <c r="AC88" s="13">
        <v>0</v>
      </c>
      <c r="AD88" s="13">
        <v>10.9</v>
      </c>
      <c r="AE88" s="13"/>
      <c r="AF88" s="13">
        <v>0</v>
      </c>
      <c r="AG88" s="13">
        <v>0</v>
      </c>
      <c r="AH88" s="14"/>
      <c r="AI88" s="13"/>
      <c r="AJ88" s="13"/>
      <c r="AK88" s="13"/>
      <c r="AL88" s="13">
        <v>15.9</v>
      </c>
      <c r="AM88" s="14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4"/>
      <c r="BA88" s="13" t="s">
        <v>238</v>
      </c>
    </row>
    <row r="89" spans="1:53" customFormat="1" x14ac:dyDescent="0.25">
      <c r="A89" s="53" t="s">
        <v>284</v>
      </c>
      <c r="B89" s="15" t="s">
        <v>278</v>
      </c>
      <c r="E89" t="s">
        <v>219</v>
      </c>
      <c r="F89" t="s">
        <v>6</v>
      </c>
      <c r="G89" s="5">
        <v>40688</v>
      </c>
      <c r="H89" s="1" t="s">
        <v>215</v>
      </c>
      <c r="K89" s="50">
        <v>4041</v>
      </c>
      <c r="L89" s="3">
        <v>18</v>
      </c>
      <c r="M89" s="3">
        <v>7.36</v>
      </c>
      <c r="N89" s="28">
        <v>4.4000000000000004</v>
      </c>
      <c r="O89" s="28">
        <v>10</v>
      </c>
      <c r="P89" s="28">
        <v>3.3</v>
      </c>
      <c r="Q89" s="14">
        <v>5.42</v>
      </c>
      <c r="R89" s="28">
        <v>-1</v>
      </c>
      <c r="S89" s="1">
        <v>1105435</v>
      </c>
      <c r="T89" s="1"/>
      <c r="U89" s="1"/>
      <c r="V89" s="13">
        <v>0</v>
      </c>
      <c r="W89" s="13">
        <v>0</v>
      </c>
      <c r="X89" s="13"/>
      <c r="Y89" s="13"/>
      <c r="Z89" s="13">
        <v>0</v>
      </c>
      <c r="AA89" s="13"/>
      <c r="AB89" s="13"/>
      <c r="AC89" s="13">
        <v>0</v>
      </c>
      <c r="AD89" s="13">
        <v>0</v>
      </c>
      <c r="AE89" s="13"/>
      <c r="AF89" s="13">
        <v>0</v>
      </c>
      <c r="AG89" s="13">
        <v>0</v>
      </c>
      <c r="AH89" s="14"/>
      <c r="AI89" s="13"/>
      <c r="AJ89" s="13"/>
      <c r="AK89" s="13"/>
      <c r="AL89" s="13">
        <v>5</v>
      </c>
      <c r="AM89" s="14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4"/>
      <c r="BA89" s="13" t="s">
        <v>238</v>
      </c>
    </row>
    <row r="90" spans="1:53" customFormat="1" x14ac:dyDescent="0.25">
      <c r="A90" t="s">
        <v>371</v>
      </c>
      <c r="B90" t="s">
        <v>241</v>
      </c>
      <c r="C90">
        <v>-10.27875</v>
      </c>
      <c r="D90">
        <v>-76.995993999999996</v>
      </c>
      <c r="E90" t="s">
        <v>220</v>
      </c>
      <c r="F90" t="s">
        <v>20</v>
      </c>
      <c r="G90" s="54">
        <v>40805</v>
      </c>
      <c r="H90" t="s">
        <v>375</v>
      </c>
      <c r="I90" t="s">
        <v>373</v>
      </c>
      <c r="J90" t="s">
        <v>88</v>
      </c>
      <c r="K90" s="50">
        <v>4629</v>
      </c>
      <c r="L90" s="1">
        <v>8.8000000000000007</v>
      </c>
      <c r="M90" s="2">
        <v>4.1500000000000004</v>
      </c>
      <c r="N90" s="1">
        <v>662</v>
      </c>
      <c r="O90" s="1">
        <v>322</v>
      </c>
      <c r="P90" s="1">
        <v>472</v>
      </c>
      <c r="Q90" s="1">
        <v>6.69</v>
      </c>
      <c r="R90" s="2">
        <v>1</v>
      </c>
      <c r="S90" s="55">
        <v>1109381</v>
      </c>
      <c r="T90" s="1" t="s">
        <v>237</v>
      </c>
      <c r="U90" s="1" t="s">
        <v>238</v>
      </c>
      <c r="V90" s="2">
        <v>3847.4</v>
      </c>
      <c r="W90" s="1">
        <v>2.2999999999999998</v>
      </c>
      <c r="X90" s="1">
        <v>28.6</v>
      </c>
      <c r="Y90" s="1">
        <v>1.4</v>
      </c>
      <c r="Z90" s="2">
        <v>15</v>
      </c>
      <c r="AA90" s="1">
        <v>35.5</v>
      </c>
      <c r="AB90" s="1" t="s">
        <v>232</v>
      </c>
      <c r="AC90" s="1">
        <v>6.5</v>
      </c>
      <c r="AD90" s="2">
        <v>5610.5</v>
      </c>
      <c r="AE90" s="1" t="s">
        <v>234</v>
      </c>
      <c r="AF90" s="2">
        <v>33.700000000000003</v>
      </c>
      <c r="AG90" s="2">
        <v>12.9</v>
      </c>
      <c r="AH90" s="1" t="s">
        <v>234</v>
      </c>
      <c r="AI90" s="1">
        <v>0.4</v>
      </c>
      <c r="AJ90" s="1" t="s">
        <v>231</v>
      </c>
      <c r="AK90" s="1">
        <v>0.4</v>
      </c>
      <c r="AL90" s="43">
        <v>4517.3</v>
      </c>
      <c r="AM90" s="1" t="s">
        <v>234</v>
      </c>
      <c r="AN90" s="1">
        <v>3.4</v>
      </c>
      <c r="AO90" s="1" t="s">
        <v>231</v>
      </c>
      <c r="AP90" s="1">
        <v>73481.600000000006</v>
      </c>
      <c r="AQ90" s="2">
        <v>2896.7</v>
      </c>
      <c r="AR90" s="1">
        <v>780.2</v>
      </c>
      <c r="AS90" s="1">
        <v>18.7</v>
      </c>
      <c r="AT90" s="1">
        <v>8694.1</v>
      </c>
      <c r="AU90" s="1">
        <v>1245.8</v>
      </c>
      <c r="AV90" s="1" t="s">
        <v>235</v>
      </c>
      <c r="AW90" s="1">
        <v>4853</v>
      </c>
      <c r="AX90" s="1" t="s">
        <v>236</v>
      </c>
      <c r="AY90" s="1">
        <v>423.3</v>
      </c>
      <c r="AZ90" s="1">
        <v>0.7</v>
      </c>
      <c r="BA90" s="1" t="s">
        <v>238</v>
      </c>
    </row>
    <row r="91" spans="1:53" customFormat="1" x14ac:dyDescent="0.25">
      <c r="A91" t="s">
        <v>19</v>
      </c>
      <c r="B91" t="s">
        <v>19</v>
      </c>
      <c r="C91">
        <v>-10.264756999999999</v>
      </c>
      <c r="D91">
        <v>-77.001080000000002</v>
      </c>
      <c r="E91" t="s">
        <v>222</v>
      </c>
      <c r="F91" t="s">
        <v>20</v>
      </c>
      <c r="G91" s="54">
        <v>40805</v>
      </c>
      <c r="H91" t="s">
        <v>375</v>
      </c>
      <c r="I91" t="s">
        <v>221</v>
      </c>
      <c r="J91" t="s">
        <v>223</v>
      </c>
      <c r="K91" s="50">
        <v>4383</v>
      </c>
      <c r="L91" s="1">
        <v>7.9</v>
      </c>
      <c r="M91" s="2">
        <v>5.21</v>
      </c>
      <c r="N91" s="1">
        <v>415</v>
      </c>
      <c r="O91" s="1">
        <v>197</v>
      </c>
      <c r="P91" s="1">
        <v>295</v>
      </c>
      <c r="Q91" s="1">
        <v>6</v>
      </c>
      <c r="R91" s="2">
        <v>1</v>
      </c>
      <c r="S91" s="55">
        <v>1109381</v>
      </c>
      <c r="T91" s="1" t="s">
        <v>237</v>
      </c>
      <c r="U91" s="1" t="s">
        <v>238</v>
      </c>
      <c r="V91" s="2">
        <v>2237.4</v>
      </c>
      <c r="W91" s="1">
        <v>0.6</v>
      </c>
      <c r="X91" s="1">
        <v>27.4</v>
      </c>
      <c r="Y91" s="1">
        <v>1</v>
      </c>
      <c r="Z91" s="2">
        <v>12.7</v>
      </c>
      <c r="AA91" s="1">
        <v>17.899999999999999</v>
      </c>
      <c r="AB91" s="1" t="s">
        <v>232</v>
      </c>
      <c r="AC91" s="1">
        <v>6</v>
      </c>
      <c r="AD91" s="2">
        <v>3375.7</v>
      </c>
      <c r="AE91" s="1" t="s">
        <v>234</v>
      </c>
      <c r="AF91" s="2">
        <v>24.9</v>
      </c>
      <c r="AG91" s="1">
        <v>2.1</v>
      </c>
      <c r="AH91" s="1" t="s">
        <v>234</v>
      </c>
      <c r="AI91" s="1" t="s">
        <v>234</v>
      </c>
      <c r="AJ91" s="1" t="s">
        <v>231</v>
      </c>
      <c r="AK91" s="1" t="s">
        <v>231</v>
      </c>
      <c r="AL91" s="42">
        <v>3358.4</v>
      </c>
      <c r="AM91" s="1" t="s">
        <v>234</v>
      </c>
      <c r="AN91" s="1">
        <v>4.3</v>
      </c>
      <c r="AO91" s="1" t="s">
        <v>231</v>
      </c>
      <c r="AP91" s="1">
        <v>57601.599999999999</v>
      </c>
      <c r="AQ91" s="1">
        <v>156</v>
      </c>
      <c r="AR91" s="1">
        <v>702.2</v>
      </c>
      <c r="AS91" s="1">
        <v>13.6</v>
      </c>
      <c r="AT91" s="1">
        <v>6905.1</v>
      </c>
      <c r="AU91" s="1">
        <v>1363.7</v>
      </c>
      <c r="AV91" s="1" t="s">
        <v>235</v>
      </c>
      <c r="AW91" s="1">
        <v>4522.2</v>
      </c>
      <c r="AX91" s="1" t="s">
        <v>236</v>
      </c>
      <c r="AY91" s="1">
        <v>308.5</v>
      </c>
      <c r="AZ91" s="1">
        <v>0.4</v>
      </c>
      <c r="BA91" s="1" t="s">
        <v>238</v>
      </c>
    </row>
    <row r="92" spans="1:53" customFormat="1" x14ac:dyDescent="0.25">
      <c r="A92" t="s">
        <v>370</v>
      </c>
      <c r="B92" t="s">
        <v>242</v>
      </c>
      <c r="C92">
        <v>-10.264607</v>
      </c>
      <c r="D92">
        <v>-77.001208000000005</v>
      </c>
      <c r="E92" t="s">
        <v>224</v>
      </c>
      <c r="F92" t="s">
        <v>20</v>
      </c>
      <c r="G92" s="54">
        <v>40805</v>
      </c>
      <c r="H92" t="s">
        <v>375</v>
      </c>
      <c r="I92" t="s">
        <v>372</v>
      </c>
      <c r="J92" t="s">
        <v>225</v>
      </c>
      <c r="K92" s="50">
        <v>4366</v>
      </c>
      <c r="L92" s="1">
        <v>7.9</v>
      </c>
      <c r="M92" s="2">
        <v>5.66</v>
      </c>
      <c r="N92" s="1">
        <v>306</v>
      </c>
      <c r="O92" s="1">
        <v>143</v>
      </c>
      <c r="P92" s="1">
        <v>217</v>
      </c>
      <c r="Q92" s="1">
        <v>6.08</v>
      </c>
      <c r="R92" s="1">
        <v>-1</v>
      </c>
      <c r="S92" s="55">
        <v>1109381</v>
      </c>
      <c r="T92" s="1" t="s">
        <v>237</v>
      </c>
      <c r="U92" s="1" t="s">
        <v>238</v>
      </c>
      <c r="V92" s="2">
        <v>1604.6</v>
      </c>
      <c r="W92" s="1">
        <v>2.4</v>
      </c>
      <c r="X92" s="1">
        <v>24.7</v>
      </c>
      <c r="Y92" s="1">
        <v>0.6</v>
      </c>
      <c r="Z92" s="2">
        <v>8.6</v>
      </c>
      <c r="AA92" s="1">
        <v>11.4</v>
      </c>
      <c r="AB92" s="1" t="s">
        <v>232</v>
      </c>
      <c r="AC92" s="1">
        <v>3.1</v>
      </c>
      <c r="AD92" s="2">
        <v>1958</v>
      </c>
      <c r="AE92" s="1" t="s">
        <v>234</v>
      </c>
      <c r="AF92" s="1">
        <v>16.2</v>
      </c>
      <c r="AG92" s="1">
        <v>1.5</v>
      </c>
      <c r="AH92" s="1" t="s">
        <v>234</v>
      </c>
      <c r="AI92" s="1" t="s">
        <v>234</v>
      </c>
      <c r="AJ92" s="1" t="s">
        <v>231</v>
      </c>
      <c r="AK92" s="1">
        <v>0.3</v>
      </c>
      <c r="AL92" s="42">
        <v>2167.1</v>
      </c>
      <c r="AM92" s="1" t="s">
        <v>234</v>
      </c>
      <c r="AN92" s="1">
        <v>4.7</v>
      </c>
      <c r="AO92" s="1" t="s">
        <v>231</v>
      </c>
      <c r="AP92" s="1">
        <v>41293.1</v>
      </c>
      <c r="AQ92" s="2">
        <v>1247.4000000000001</v>
      </c>
      <c r="AR92" s="1">
        <v>665</v>
      </c>
      <c r="AS92" s="1">
        <v>10.5</v>
      </c>
      <c r="AT92" s="1">
        <v>5324</v>
      </c>
      <c r="AU92" s="1">
        <v>1089.2</v>
      </c>
      <c r="AV92" s="1">
        <v>7.6</v>
      </c>
      <c r="AW92" s="1">
        <v>3963.1</v>
      </c>
      <c r="AX92" s="1" t="s">
        <v>236</v>
      </c>
      <c r="AY92" s="1">
        <v>264.10000000000002</v>
      </c>
      <c r="AZ92" s="1" t="s">
        <v>236</v>
      </c>
      <c r="BA92" s="1" t="s">
        <v>238</v>
      </c>
    </row>
    <row r="93" spans="1:53" customFormat="1" x14ac:dyDescent="0.25">
      <c r="A93" t="s">
        <v>21</v>
      </c>
      <c r="B93" t="s">
        <v>21</v>
      </c>
      <c r="C93">
        <v>-10.232633180000001</v>
      </c>
      <c r="D93">
        <v>-77.014085890000004</v>
      </c>
      <c r="E93" t="s">
        <v>176</v>
      </c>
      <c r="F93" t="s">
        <v>20</v>
      </c>
      <c r="G93" s="54">
        <v>40805</v>
      </c>
      <c r="H93" t="s">
        <v>375</v>
      </c>
      <c r="I93" t="s">
        <v>221</v>
      </c>
      <c r="J93" t="s">
        <v>226</v>
      </c>
      <c r="K93" s="50">
        <v>3781</v>
      </c>
      <c r="L93" s="1">
        <v>9</v>
      </c>
      <c r="M93" s="1">
        <v>6.85</v>
      </c>
      <c r="N93" s="1">
        <v>220</v>
      </c>
      <c r="O93" s="1">
        <v>104</v>
      </c>
      <c r="P93" s="1">
        <v>156</v>
      </c>
      <c r="Q93" s="1">
        <v>6.56</v>
      </c>
      <c r="R93" s="2">
        <v>3</v>
      </c>
      <c r="S93" s="55">
        <v>1109381</v>
      </c>
      <c r="T93" s="1" t="s">
        <v>237</v>
      </c>
      <c r="U93" s="1" t="s">
        <v>238</v>
      </c>
      <c r="V93" s="2">
        <v>557.79999999999995</v>
      </c>
      <c r="W93" s="1">
        <v>1.7</v>
      </c>
      <c r="X93" s="1">
        <v>20.3</v>
      </c>
      <c r="Y93" s="1" t="s">
        <v>240</v>
      </c>
      <c r="Z93" s="2">
        <v>4.7</v>
      </c>
      <c r="AA93" s="1">
        <v>3.8</v>
      </c>
      <c r="AB93" s="1" t="s">
        <v>232</v>
      </c>
      <c r="AC93" s="1">
        <v>0.6</v>
      </c>
      <c r="AD93" s="2">
        <v>524</v>
      </c>
      <c r="AE93" s="1" t="s">
        <v>234</v>
      </c>
      <c r="AF93" s="1">
        <v>9.9</v>
      </c>
      <c r="AG93" s="1" t="s">
        <v>234</v>
      </c>
      <c r="AH93" s="1" t="s">
        <v>234</v>
      </c>
      <c r="AI93" s="1" t="s">
        <v>234</v>
      </c>
      <c r="AJ93" s="1" t="s">
        <v>231</v>
      </c>
      <c r="AK93" s="1" t="s">
        <v>231</v>
      </c>
      <c r="AL93" s="1">
        <v>1286.9000000000001</v>
      </c>
      <c r="AM93" s="1" t="s">
        <v>234</v>
      </c>
      <c r="AN93" s="1">
        <v>5.4</v>
      </c>
      <c r="AO93" s="1" t="s">
        <v>231</v>
      </c>
      <c r="AP93" s="1">
        <v>27797.4</v>
      </c>
      <c r="AQ93" s="2">
        <v>1052.9000000000001</v>
      </c>
      <c r="AR93" s="1">
        <v>819.1</v>
      </c>
      <c r="AS93" s="1">
        <v>8.9</v>
      </c>
      <c r="AT93" s="1">
        <v>4522.8</v>
      </c>
      <c r="AU93" s="1">
        <v>714.7</v>
      </c>
      <c r="AV93" s="1">
        <v>3.9</v>
      </c>
      <c r="AW93" s="1">
        <v>3336</v>
      </c>
      <c r="AX93" s="1" t="s">
        <v>236</v>
      </c>
      <c r="AY93" s="1">
        <v>151.4</v>
      </c>
      <c r="AZ93" s="1" t="s">
        <v>236</v>
      </c>
      <c r="BA93" s="1" t="s">
        <v>238</v>
      </c>
    </row>
  </sheetData>
  <sortState ref="A2:BD94">
    <sortCondition ref="A9:A60"/>
  </sortState>
  <pageMargins left="0.7" right="0.7" top="0.75" bottom="0.75" header="0.3" footer="0.3"/>
  <pageSetup paperSize="9" scale="55" orientation="landscape" horizontalDpi="300" verticalDpi="300" r:id="rId1"/>
  <headerFooter>
    <oddHeader>&amp;LEstudio de Calidades de Agua Superficial
Cordillera Huayhuash&amp;CResultados Preliminares - abril/mayo/junio 2010&amp;RPreparado por Timothy Norris en conjunto con el Centro Desarrollo Huayhuash
Huaraz 18 julio 2010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LEAME</vt:lpstr>
      <vt:lpstr>Estaciones</vt:lpstr>
      <vt:lpstr>Pruebas</vt:lpstr>
      <vt:lpstr>Pruebas!Print_Titles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 Norris</cp:lastModifiedBy>
  <cp:lastPrinted>2013-07-18T23:31:11Z</cp:lastPrinted>
  <dcterms:created xsi:type="dcterms:W3CDTF">2010-07-02T20:23:35Z</dcterms:created>
  <dcterms:modified xsi:type="dcterms:W3CDTF">2015-01-13T19:41:37Z</dcterms:modified>
</cp:coreProperties>
</file>